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8480" windowHeight="134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<sst xmlns="http://schemas.openxmlformats.org/spreadsheetml/2006/main" count="618" uniqueCount="222">
  <si>
    <t>Modahl</t>
  </si>
  <si>
    <t>Siri Astrid Frøysnes</t>
  </si>
  <si>
    <t>Stokke</t>
  </si>
  <si>
    <t>Kjetil</t>
  </si>
  <si>
    <t>Osterøy</t>
  </si>
  <si>
    <t>DNS</t>
  </si>
  <si>
    <t>DNF</t>
  </si>
  <si>
    <t>1.53.25</t>
  </si>
  <si>
    <t>1.56.91</t>
  </si>
  <si>
    <t>2.00.97</t>
  </si>
  <si>
    <t>2,01,14</t>
  </si>
  <si>
    <t>2,02,73</t>
  </si>
  <si>
    <t>2,02,77</t>
  </si>
  <si>
    <t>2,02,89</t>
  </si>
  <si>
    <t>2,11,33</t>
  </si>
  <si>
    <t>2,12,92</t>
  </si>
  <si>
    <t>2,45,87</t>
  </si>
  <si>
    <t>2,18,91</t>
  </si>
  <si>
    <t>2,24,11</t>
  </si>
  <si>
    <t>42,17</t>
  </si>
  <si>
    <t>40,94</t>
  </si>
  <si>
    <t>37,69</t>
  </si>
  <si>
    <t>Tor-Inge Øvrebotten</t>
  </si>
  <si>
    <t>1,28,24</t>
  </si>
  <si>
    <t>15,40</t>
  </si>
  <si>
    <t>100m h. 76.2</t>
  </si>
  <si>
    <t>1000m</t>
  </si>
  <si>
    <t>Aurskog-Høland FIL</t>
  </si>
  <si>
    <t>Os Turnforening</t>
  </si>
  <si>
    <t>Vik IL</t>
  </si>
  <si>
    <t>Sandnes IL</t>
  </si>
  <si>
    <t>Svelgen T&amp;IF</t>
  </si>
  <si>
    <t>Laksevåg TIL</t>
  </si>
  <si>
    <t>NTNUI</t>
  </si>
  <si>
    <t>BFG Fana, FIK</t>
  </si>
  <si>
    <t>Fri, IL</t>
  </si>
  <si>
    <t>Bergens TF</t>
  </si>
  <si>
    <t>Gneist,IL</t>
  </si>
  <si>
    <t>Viking, TIF</t>
  </si>
  <si>
    <t>Fana IL</t>
  </si>
  <si>
    <t>Urædd Friidrett</t>
  </si>
  <si>
    <t>Kristiansands IF</t>
  </si>
  <si>
    <t>Arrangør:  IL Fri.</t>
  </si>
  <si>
    <t>Resultatliste fra (åpent) KM i mangekamp for Hordaland FIK på Arna Idrettspark, Indre Arna, 21-22.05.11.</t>
  </si>
  <si>
    <t>22,10</t>
  </si>
  <si>
    <t>-3,0</t>
  </si>
  <si>
    <t>DQ</t>
  </si>
  <si>
    <t>0,4</t>
  </si>
  <si>
    <t>-2,0</t>
  </si>
  <si>
    <t>110m h. 99.1</t>
  </si>
  <si>
    <t>51,70</t>
  </si>
  <si>
    <t>20,70</t>
  </si>
  <si>
    <t>34,30</t>
  </si>
  <si>
    <t>6,50</t>
  </si>
  <si>
    <t>80m h. 84</t>
  </si>
  <si>
    <t>Helga Marie</t>
  </si>
  <si>
    <t>12,60</t>
  </si>
  <si>
    <t>33,60</t>
  </si>
  <si>
    <t>2,01,88</t>
  </si>
  <si>
    <t>1,45,70</t>
  </si>
  <si>
    <t>2,37,43</t>
  </si>
  <si>
    <t>2,31,18</t>
  </si>
  <si>
    <t>2,30,60</t>
  </si>
  <si>
    <t>2,32,96</t>
  </si>
  <si>
    <t>2,33,45</t>
  </si>
  <si>
    <t>2,33,40</t>
  </si>
  <si>
    <t>2,16,12</t>
  </si>
  <si>
    <t>35,60</t>
  </si>
  <si>
    <t>63,00</t>
  </si>
  <si>
    <t>42,00</t>
  </si>
  <si>
    <t>32,90</t>
  </si>
  <si>
    <t>5,05,57</t>
  </si>
  <si>
    <t>4,35,62</t>
  </si>
  <si>
    <t>5,02,14</t>
  </si>
  <si>
    <t>5,29,85</t>
  </si>
  <si>
    <t>5,27,28</t>
  </si>
  <si>
    <t>4,56,95</t>
  </si>
  <si>
    <t>5,09,33</t>
  </si>
  <si>
    <t>4,57,57</t>
  </si>
  <si>
    <t>31,70</t>
  </si>
  <si>
    <t>5,36,11</t>
  </si>
  <si>
    <t>6,09,86</t>
  </si>
  <si>
    <t>5,33,89</t>
  </si>
  <si>
    <t>7,37,17</t>
  </si>
  <si>
    <t>3,26,72</t>
  </si>
  <si>
    <t>3,02,05</t>
  </si>
  <si>
    <t>3,25,14</t>
  </si>
  <si>
    <t>Kule 3.0</t>
  </si>
  <si>
    <t>Holmberg</t>
  </si>
  <si>
    <t>10-kamp MS</t>
  </si>
  <si>
    <t>100m</t>
  </si>
  <si>
    <t>Vind</t>
  </si>
  <si>
    <t>Poeng</t>
  </si>
  <si>
    <t>10-kamp G16</t>
  </si>
  <si>
    <t>100m h. 91.4</t>
  </si>
  <si>
    <t>6-kamp G13</t>
  </si>
  <si>
    <t>60m</t>
  </si>
  <si>
    <t>Lengde</t>
  </si>
  <si>
    <t>Kule 3.0</t>
  </si>
  <si>
    <t>600m</t>
  </si>
  <si>
    <t>Sum</t>
  </si>
  <si>
    <t>Kule 2.0</t>
  </si>
  <si>
    <t>7-kamp KS</t>
  </si>
  <si>
    <t>100m h. 84</t>
  </si>
  <si>
    <t>Høyde</t>
  </si>
  <si>
    <t>200m</t>
  </si>
  <si>
    <t>Diskos 1.5</t>
  </si>
  <si>
    <t>Stav</t>
  </si>
  <si>
    <t>Spyd 700</t>
  </si>
  <si>
    <t>300m</t>
  </si>
  <si>
    <t>Kule 7.26</t>
  </si>
  <si>
    <t>400m</t>
  </si>
  <si>
    <t>110m h. 106.7</t>
  </si>
  <si>
    <t>Diskos 2</t>
  </si>
  <si>
    <t>Spyd 800</t>
  </si>
  <si>
    <t>1500m</t>
  </si>
  <si>
    <t>6-kamp J14</t>
  </si>
  <si>
    <t>60m h. 76</t>
  </si>
  <si>
    <t>Spyd 600</t>
  </si>
  <si>
    <t>800m</t>
  </si>
  <si>
    <t>Kule 5.0</t>
  </si>
  <si>
    <t>Kule 4.0</t>
  </si>
  <si>
    <t>10-kamp MJ</t>
  </si>
  <si>
    <t>10-kamp G17</t>
  </si>
  <si>
    <t>9-kamp G15</t>
  </si>
  <si>
    <t>6-kamp G14</t>
  </si>
  <si>
    <t>7-kamp Jenter 18/19</t>
  </si>
  <si>
    <t>7-kamp Jenter 17</t>
  </si>
  <si>
    <t>7-kamp Jenter 16</t>
  </si>
  <si>
    <t>10-kamp MV 35-39</t>
  </si>
  <si>
    <t>10-kamp MV 45-49</t>
  </si>
  <si>
    <t>10-kamp MV 50-54</t>
  </si>
  <si>
    <t>10-kamp G18/19</t>
  </si>
  <si>
    <t>Bø</t>
  </si>
  <si>
    <t>Harald Svandal</t>
  </si>
  <si>
    <t>Drivenes</t>
  </si>
  <si>
    <t>Krister</t>
  </si>
  <si>
    <t>Sandal</t>
  </si>
  <si>
    <t>Daniel</t>
  </si>
  <si>
    <t>Myrhol</t>
  </si>
  <si>
    <t>Henrik JF</t>
  </si>
  <si>
    <t>Kallekleiv</t>
  </si>
  <si>
    <t>Robin</t>
  </si>
  <si>
    <t>Dåvøy</t>
  </si>
  <si>
    <t>Adrian</t>
  </si>
  <si>
    <t>Florvaag</t>
  </si>
  <si>
    <t>Per Magne</t>
  </si>
  <si>
    <t>Roe</t>
  </si>
  <si>
    <t>Martin</t>
  </si>
  <si>
    <t>Vikse</t>
  </si>
  <si>
    <t>Tillaar</t>
  </si>
  <si>
    <t>Roland van den</t>
  </si>
  <si>
    <t>Vikane</t>
  </si>
  <si>
    <t>Tor Inge</t>
  </si>
  <si>
    <t>Aadland</t>
  </si>
  <si>
    <t>Agnar</t>
  </si>
  <si>
    <t>Viken</t>
  </si>
  <si>
    <t>Ole Hartvig Nissen</t>
  </si>
  <si>
    <t>Bay Andersen</t>
  </si>
  <si>
    <t>Phillip</t>
  </si>
  <si>
    <t>Kristensen</t>
  </si>
  <si>
    <t>Brede Sherling</t>
  </si>
  <si>
    <t>Lunde</t>
  </si>
  <si>
    <t>Asbjørn d.y.</t>
  </si>
  <si>
    <t>Rørbakken</t>
  </si>
  <si>
    <t>Filip</t>
  </si>
  <si>
    <t xml:space="preserve">Stord IL </t>
  </si>
  <si>
    <t>Fri</t>
  </si>
  <si>
    <t>Leikvoll</t>
  </si>
  <si>
    <t>Magnus</t>
  </si>
  <si>
    <t>Solberg</t>
  </si>
  <si>
    <t>Johannes Roel Steien</t>
  </si>
  <si>
    <t>Strøm</t>
  </si>
  <si>
    <t>Sondre</t>
  </si>
  <si>
    <t>Rosfjord</t>
  </si>
  <si>
    <t>Helge Sveindal</t>
  </si>
  <si>
    <t>Eirik</t>
  </si>
  <si>
    <t>Sylta</t>
  </si>
  <si>
    <t>Kristoffer</t>
  </si>
  <si>
    <t>Blücher</t>
  </si>
  <si>
    <t>Thomas</t>
  </si>
  <si>
    <t>Raa</t>
  </si>
  <si>
    <t>Erlend Bolstad</t>
  </si>
  <si>
    <t>Solheim</t>
  </si>
  <si>
    <t>Mikael</t>
  </si>
  <si>
    <t>Thorsås</t>
  </si>
  <si>
    <t>Frida</t>
  </si>
  <si>
    <t>Breilid</t>
  </si>
  <si>
    <t>Eline</t>
  </si>
  <si>
    <t>Tollefsen</t>
  </si>
  <si>
    <t>Annika</t>
  </si>
  <si>
    <t>Anderssen</t>
  </si>
  <si>
    <t>Guro Forbord</t>
  </si>
  <si>
    <t>Llano</t>
  </si>
  <si>
    <t>Paula Nedberge</t>
  </si>
  <si>
    <t>Julie</t>
  </si>
  <si>
    <t>Seim</t>
  </si>
  <si>
    <t>Ragnhild</t>
  </si>
  <si>
    <t xml:space="preserve">Berg </t>
  </si>
  <si>
    <t>Haaland</t>
  </si>
  <si>
    <t>Tirill Skønberg</t>
  </si>
  <si>
    <t>Irgens</t>
  </si>
  <si>
    <t>Maria Gutierrez</t>
  </si>
  <si>
    <t>Lohne</t>
  </si>
  <si>
    <t>Eirin B.</t>
  </si>
  <si>
    <t>Mørch</t>
  </si>
  <si>
    <t>Sofie Skaar</t>
  </si>
  <si>
    <t>Oddekalv</t>
  </si>
  <si>
    <t>Mathilde</t>
  </si>
  <si>
    <t>Tveite</t>
  </si>
  <si>
    <t>Nina</t>
  </si>
  <si>
    <t>Nikita Sudmann</t>
  </si>
  <si>
    <t>Sundland</t>
  </si>
  <si>
    <t>Oda</t>
  </si>
  <si>
    <t>Klyve</t>
  </si>
  <si>
    <t>Eyrun</t>
  </si>
  <si>
    <t>Kule 6.0</t>
  </si>
  <si>
    <t>Diskos 1.75</t>
  </si>
  <si>
    <t>4-kamp G12 (lørdag 21.05)</t>
  </si>
  <si>
    <t>4-kamp G11 (lørdag 21.05)</t>
  </si>
  <si>
    <t>4-kamp J12 (lørdag 21.05)</t>
  </si>
  <si>
    <t>4-kamp J11 (lørdag 21.05)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</si>
</sst>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&quot;NOK&quot;;\-#,##0&quot;NOK&quot;"/>
    <numFmt numFmtId="165" formatCode="#,##0&quot;NOK&quot;;[Red]\-#,##0&quot;NOK&quot;"/>
    <numFmt numFmtId="166" formatCode="#,##0.00&quot;NOK&quot;;\-#,##0.00&quot;NOK&quot;"/>
    <numFmt numFmtId="167" formatCode="#,##0.00&quot;NOK&quot;;[Red]\-#,##0.00&quot;NOK&quot;"/>
    <numFmt numFmtId="168" formatCode="_-* #,##0&quot;NOK&quot;_-;\-* #,##0&quot;NOK&quot;_-;_-* &quot;-&quot;&quot;NOK&quot;_-;_-@_-"/>
    <numFmt numFmtId="169" formatCode="_-* #,##0_N_O_K_-;\-* #,##0_N_O_K_-;_-* &quot;-&quot;_N_O_K_-;_-@_-"/>
    <numFmt numFmtId="170" formatCode="_-* #,##0.00&quot;NOK&quot;_-;\-* #,##0.00&quot;NOK&quot;_-;_-* &quot;-&quot;??&quot;NOK&quot;_-;_-@_-"/>
    <numFmt numFmtId="171" formatCode="_-* #,##0.00_N_O_K_-;\-* #,##0.00_N_O_K_-;_-* &quot;-&quot;??_N_O_K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NumberFormat="1" applyAlignment="1">
      <alignment/>
    </xf>
    <xf numFmtId="0" fontId="6" fillId="0" borderId="0" xfId="0" applyFont="1" applyFill="1" applyBorder="1" applyAlignment="1" applyProtection="1">
      <alignment vertical="top" wrapText="1"/>
      <protection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PageLayoutView="0" workbookViewId="0" topLeftCell="A1">
      <selection activeCell="A89" sqref="A89"/>
    </sheetView>
  </sheetViews>
  <sheetFormatPr defaultColWidth="11.421875" defaultRowHeight="12.75"/>
  <cols>
    <col min="1" max="1" width="18.28125" style="0" customWidth="1"/>
    <col min="2" max="2" width="19.28125" style="0" customWidth="1"/>
    <col min="3" max="3" width="19.57421875" style="0" customWidth="1"/>
    <col min="4" max="4" width="9.8515625" style="0" customWidth="1"/>
    <col min="5" max="5" width="5.421875" style="0" customWidth="1"/>
    <col min="6" max="6" width="6.00390625" style="0" customWidth="1"/>
    <col min="7" max="7" width="8.8515625" style="0" customWidth="1"/>
    <col min="8" max="8" width="6.00390625" style="0" customWidth="1"/>
    <col min="9" max="9" width="7.140625" style="0" customWidth="1"/>
    <col min="10" max="10" width="8.00390625" style="0" customWidth="1"/>
    <col min="11" max="11" width="7.8515625" style="0" customWidth="1"/>
    <col min="12" max="12" width="8.7109375" style="0" customWidth="1"/>
    <col min="13" max="13" width="6.00390625" style="0" customWidth="1"/>
    <col min="14" max="14" width="6.7109375" style="0" customWidth="1"/>
    <col min="15" max="15" width="6.140625" style="0" customWidth="1"/>
    <col min="16" max="16" width="10.421875" style="0" customWidth="1"/>
    <col min="17" max="17" width="8.00390625" style="0" customWidth="1"/>
    <col min="18" max="18" width="6.421875" style="0" customWidth="1"/>
    <col min="19" max="19" width="11.00390625" style="0" customWidth="1"/>
    <col min="20" max="20" width="6.421875" style="0" customWidth="1"/>
    <col min="21" max="21" width="7.140625" style="0" customWidth="1"/>
    <col min="22" max="22" width="6.28125" style="0" customWidth="1"/>
    <col min="23" max="23" width="7.7109375" style="0" customWidth="1"/>
    <col min="24" max="24" width="6.28125" style="0" customWidth="1"/>
    <col min="25" max="26" width="6.421875" style="0" customWidth="1"/>
    <col min="27" max="27" width="5.140625" style="1" customWidth="1"/>
  </cols>
  <sheetData>
    <row r="1" s="5" customFormat="1" ht="18">
      <c r="A1" s="5" t="s">
        <v>43</v>
      </c>
    </row>
    <row r="3" s="4" customFormat="1" ht="15">
      <c r="A3" s="4" t="s">
        <v>42</v>
      </c>
    </row>
    <row r="5" spans="1:27" ht="12.75">
      <c r="A5" s="1" t="s">
        <v>89</v>
      </c>
      <c r="B5" s="1"/>
      <c r="D5" t="s">
        <v>90</v>
      </c>
      <c r="E5" t="s">
        <v>91</v>
      </c>
      <c r="F5" t="s">
        <v>92</v>
      </c>
      <c r="G5" t="s">
        <v>97</v>
      </c>
      <c r="H5" t="s">
        <v>91</v>
      </c>
      <c r="I5" t="s">
        <v>92</v>
      </c>
      <c r="J5" t="s">
        <v>110</v>
      </c>
      <c r="K5" t="s">
        <v>92</v>
      </c>
      <c r="L5" t="s">
        <v>104</v>
      </c>
      <c r="M5" t="s">
        <v>92</v>
      </c>
      <c r="N5" t="s">
        <v>111</v>
      </c>
      <c r="O5" t="s">
        <v>92</v>
      </c>
      <c r="P5" t="s">
        <v>112</v>
      </c>
      <c r="Q5" t="s">
        <v>91</v>
      </c>
      <c r="R5" t="s">
        <v>92</v>
      </c>
      <c r="S5" t="s">
        <v>113</v>
      </c>
      <c r="T5" t="s">
        <v>92</v>
      </c>
      <c r="U5" t="s">
        <v>107</v>
      </c>
      <c r="V5" t="s">
        <v>92</v>
      </c>
      <c r="W5" t="s">
        <v>114</v>
      </c>
      <c r="X5" t="s">
        <v>92</v>
      </c>
      <c r="Y5" t="s">
        <v>115</v>
      </c>
      <c r="Z5" t="s">
        <v>92</v>
      </c>
      <c r="AA5" s="1" t="s">
        <v>100</v>
      </c>
    </row>
    <row r="6" spans="1:27" ht="12.75">
      <c r="A6" s="7" t="s">
        <v>88</v>
      </c>
      <c r="B6" s="7" t="s">
        <v>140</v>
      </c>
      <c r="C6" s="7" t="s">
        <v>29</v>
      </c>
      <c r="D6" s="2">
        <v>11.4</v>
      </c>
      <c r="E6">
        <v>0.9</v>
      </c>
      <c r="F6">
        <v>774</v>
      </c>
      <c r="G6">
        <v>5.89</v>
      </c>
      <c r="H6">
        <v>-1.9</v>
      </c>
      <c r="I6">
        <v>563</v>
      </c>
      <c r="J6">
        <v>11.56</v>
      </c>
      <c r="K6">
        <v>580</v>
      </c>
      <c r="L6">
        <v>1.95</v>
      </c>
      <c r="M6">
        <v>758</v>
      </c>
      <c r="N6">
        <v>51.47</v>
      </c>
      <c r="O6">
        <v>748</v>
      </c>
      <c r="P6">
        <v>16.56</v>
      </c>
      <c r="Q6" s="15" t="s">
        <v>45</v>
      </c>
      <c r="R6">
        <v>671</v>
      </c>
      <c r="S6" s="15" t="s">
        <v>52</v>
      </c>
      <c r="T6">
        <v>550</v>
      </c>
      <c r="U6" s="12">
        <v>3.11</v>
      </c>
      <c r="V6">
        <v>384</v>
      </c>
      <c r="W6" s="15">
        <v>39.73</v>
      </c>
      <c r="X6">
        <v>438</v>
      </c>
      <c r="Y6" t="s">
        <v>71</v>
      </c>
      <c r="Z6">
        <v>528</v>
      </c>
      <c r="AA6" s="1">
        <f>F6+I6+K6+M6+O6+R6+T6+V6+X6+Z6</f>
        <v>5994</v>
      </c>
    </row>
    <row r="7" spans="1:27" ht="12.75">
      <c r="A7" s="7" t="s">
        <v>133</v>
      </c>
      <c r="B7" s="7" t="s">
        <v>134</v>
      </c>
      <c r="C7" s="7" t="s">
        <v>30</v>
      </c>
      <c r="D7">
        <v>11.57</v>
      </c>
      <c r="E7">
        <v>0.9</v>
      </c>
      <c r="F7">
        <v>738</v>
      </c>
      <c r="G7">
        <v>6.05</v>
      </c>
      <c r="H7">
        <v>0.5</v>
      </c>
      <c r="I7">
        <v>597</v>
      </c>
      <c r="J7">
        <v>12.27</v>
      </c>
      <c r="K7">
        <v>623</v>
      </c>
      <c r="L7">
        <v>1.71</v>
      </c>
      <c r="M7">
        <v>552</v>
      </c>
      <c r="N7">
        <v>51.18</v>
      </c>
      <c r="O7">
        <v>761</v>
      </c>
      <c r="P7" t="s">
        <v>46</v>
      </c>
      <c r="Q7" s="15"/>
      <c r="R7">
        <v>0</v>
      </c>
      <c r="S7" s="15">
        <v>37.45</v>
      </c>
      <c r="T7">
        <v>613</v>
      </c>
      <c r="U7" s="12">
        <v>2.51</v>
      </c>
      <c r="V7">
        <v>244</v>
      </c>
      <c r="W7" s="15" t="s">
        <v>67</v>
      </c>
      <c r="X7">
        <v>379</v>
      </c>
      <c r="Y7" t="s">
        <v>72</v>
      </c>
      <c r="Z7">
        <v>708</v>
      </c>
      <c r="AA7" s="1">
        <f>F7+I7+K7+M7+O7+R7+T7+V7+X7+Z7</f>
        <v>5215</v>
      </c>
    </row>
    <row r="8" spans="1:27" ht="12.75">
      <c r="A8" s="7" t="s">
        <v>139</v>
      </c>
      <c r="B8" s="7" t="s">
        <v>22</v>
      </c>
      <c r="C8" s="7" t="s">
        <v>31</v>
      </c>
      <c r="D8" s="2">
        <v>12.8</v>
      </c>
      <c r="E8">
        <v>4.3</v>
      </c>
      <c r="F8">
        <v>502</v>
      </c>
      <c r="G8" s="2">
        <v>5.1</v>
      </c>
      <c r="H8">
        <v>-1.3</v>
      </c>
      <c r="I8">
        <v>402</v>
      </c>
      <c r="J8">
        <v>8.95</v>
      </c>
      <c r="K8">
        <v>423</v>
      </c>
      <c r="L8">
        <v>1.77</v>
      </c>
      <c r="M8">
        <v>602</v>
      </c>
      <c r="N8">
        <v>57.29</v>
      </c>
      <c r="O8">
        <v>510</v>
      </c>
      <c r="P8">
        <v>20.43</v>
      </c>
      <c r="Q8" s="15" t="s">
        <v>45</v>
      </c>
      <c r="R8">
        <v>316</v>
      </c>
      <c r="S8" s="15">
        <v>25.55</v>
      </c>
      <c r="T8">
        <v>378</v>
      </c>
      <c r="U8" s="12">
        <v>3.81</v>
      </c>
      <c r="V8">
        <v>565</v>
      </c>
      <c r="W8" s="15">
        <v>30.19</v>
      </c>
      <c r="X8">
        <v>302</v>
      </c>
      <c r="Y8" t="s">
        <v>73</v>
      </c>
      <c r="Z8">
        <v>547</v>
      </c>
      <c r="AA8" s="1">
        <f>F8+I8+K8+M8+O8+R8+T8+V8+X8+Z8</f>
        <v>4547</v>
      </c>
    </row>
    <row r="9" spans="1:27" ht="12.75">
      <c r="A9" s="7" t="s">
        <v>137</v>
      </c>
      <c r="B9" s="7" t="s">
        <v>138</v>
      </c>
      <c r="C9" s="7" t="s">
        <v>32</v>
      </c>
      <c r="D9">
        <v>12.47</v>
      </c>
      <c r="E9">
        <v>4.3</v>
      </c>
      <c r="F9">
        <v>562</v>
      </c>
      <c r="G9" s="2">
        <v>4.9</v>
      </c>
      <c r="H9">
        <v>-1.9</v>
      </c>
      <c r="I9">
        <v>363</v>
      </c>
      <c r="J9" s="2">
        <v>9.8</v>
      </c>
      <c r="K9">
        <v>474</v>
      </c>
      <c r="L9">
        <v>1.65</v>
      </c>
      <c r="M9">
        <v>504</v>
      </c>
      <c r="N9">
        <v>60.59</v>
      </c>
      <c r="O9">
        <v>393</v>
      </c>
      <c r="P9">
        <v>20.08</v>
      </c>
      <c r="Q9" s="15" t="s">
        <v>47</v>
      </c>
      <c r="R9">
        <v>343</v>
      </c>
      <c r="S9" s="15">
        <v>30.09</v>
      </c>
      <c r="T9">
        <v>466</v>
      </c>
      <c r="U9" s="12">
        <v>2.11</v>
      </c>
      <c r="V9">
        <v>161</v>
      </c>
      <c r="W9" s="15">
        <v>39.98</v>
      </c>
      <c r="X9">
        <v>442</v>
      </c>
      <c r="Y9" t="s">
        <v>74</v>
      </c>
      <c r="Z9">
        <v>400</v>
      </c>
      <c r="AA9" s="1">
        <f>F9+I9+K9+M9+O9+R9+T9+V9+X9+Z9</f>
        <v>4108</v>
      </c>
    </row>
    <row r="10" spans="1:27" ht="12.75">
      <c r="A10" s="7" t="s">
        <v>135</v>
      </c>
      <c r="B10" s="7" t="s">
        <v>136</v>
      </c>
      <c r="C10" s="7" t="s">
        <v>32</v>
      </c>
      <c r="D10">
        <v>12.25</v>
      </c>
      <c r="E10">
        <v>4.3</v>
      </c>
      <c r="F10">
        <v>603</v>
      </c>
      <c r="G10" s="2">
        <v>5</v>
      </c>
      <c r="H10" s="3">
        <v>-1</v>
      </c>
      <c r="I10">
        <v>382</v>
      </c>
      <c r="J10">
        <v>7.83</v>
      </c>
      <c r="K10">
        <v>356</v>
      </c>
      <c r="L10" s="2">
        <v>1.5</v>
      </c>
      <c r="M10">
        <v>389</v>
      </c>
      <c r="N10">
        <v>58.31</v>
      </c>
      <c r="O10">
        <v>472</v>
      </c>
      <c r="P10">
        <v>20.27</v>
      </c>
      <c r="Q10" s="15" t="s">
        <v>47</v>
      </c>
      <c r="R10">
        <v>328</v>
      </c>
      <c r="S10" s="15">
        <v>16.88</v>
      </c>
      <c r="T10">
        <v>214</v>
      </c>
      <c r="U10" s="12">
        <v>2.81</v>
      </c>
      <c r="V10">
        <v>312</v>
      </c>
      <c r="W10" s="15" t="s">
        <v>70</v>
      </c>
      <c r="X10">
        <v>340</v>
      </c>
      <c r="Y10" t="s">
        <v>75</v>
      </c>
      <c r="Z10">
        <v>413</v>
      </c>
      <c r="AA10" s="1">
        <f>F10+I10+K10+M10+O10+R10+T10+V10+X10+Z10</f>
        <v>3809</v>
      </c>
    </row>
    <row r="12" spans="1:27" ht="12.75">
      <c r="A12" s="1" t="s">
        <v>122</v>
      </c>
      <c r="B12" s="1"/>
      <c r="D12" t="s">
        <v>90</v>
      </c>
      <c r="E12" t="s">
        <v>91</v>
      </c>
      <c r="F12" t="s">
        <v>92</v>
      </c>
      <c r="G12" t="s">
        <v>97</v>
      </c>
      <c r="H12" t="s">
        <v>91</v>
      </c>
      <c r="I12" t="s">
        <v>92</v>
      </c>
      <c r="J12" t="s">
        <v>110</v>
      </c>
      <c r="K12" t="s">
        <v>92</v>
      </c>
      <c r="L12" t="s">
        <v>104</v>
      </c>
      <c r="M12" t="s">
        <v>92</v>
      </c>
      <c r="N12" t="s">
        <v>111</v>
      </c>
      <c r="O12" t="s">
        <v>92</v>
      </c>
      <c r="P12" t="s">
        <v>112</v>
      </c>
      <c r="Q12" t="s">
        <v>91</v>
      </c>
      <c r="R12" t="s">
        <v>92</v>
      </c>
      <c r="S12" t="s">
        <v>113</v>
      </c>
      <c r="T12" t="s">
        <v>92</v>
      </c>
      <c r="U12" t="s">
        <v>107</v>
      </c>
      <c r="V12" t="s">
        <v>92</v>
      </c>
      <c r="W12" t="s">
        <v>114</v>
      </c>
      <c r="X12" t="s">
        <v>92</v>
      </c>
      <c r="Y12" t="s">
        <v>115</v>
      </c>
      <c r="Z12" t="s">
        <v>92</v>
      </c>
      <c r="AA12" s="1" t="s">
        <v>100</v>
      </c>
    </row>
    <row r="13" spans="1:27" ht="12.75">
      <c r="A13" s="8" t="s">
        <v>141</v>
      </c>
      <c r="B13" s="8" t="s">
        <v>142</v>
      </c>
      <c r="C13" s="8" t="s">
        <v>32</v>
      </c>
      <c r="D13">
        <v>12.55</v>
      </c>
      <c r="E13">
        <v>0.9</v>
      </c>
      <c r="F13">
        <v>547</v>
      </c>
      <c r="G13">
        <v>5.33</v>
      </c>
      <c r="H13">
        <v>-0.1</v>
      </c>
      <c r="I13">
        <v>447</v>
      </c>
      <c r="J13">
        <v>8.03</v>
      </c>
      <c r="K13">
        <v>368</v>
      </c>
      <c r="L13" s="2">
        <v>1.5</v>
      </c>
      <c r="M13">
        <v>389</v>
      </c>
      <c r="N13">
        <v>57.05</v>
      </c>
      <c r="O13">
        <v>519</v>
      </c>
      <c r="P13">
        <v>20.48</v>
      </c>
      <c r="Q13">
        <v>0.4</v>
      </c>
      <c r="R13">
        <v>312</v>
      </c>
      <c r="S13" s="15" t="s">
        <v>51</v>
      </c>
      <c r="T13">
        <v>285</v>
      </c>
      <c r="U13">
        <v>2.31</v>
      </c>
      <c r="V13">
        <v>201</v>
      </c>
      <c r="W13">
        <v>37.46</v>
      </c>
      <c r="X13">
        <v>405</v>
      </c>
      <c r="Y13" t="s">
        <v>76</v>
      </c>
      <c r="Z13">
        <v>577</v>
      </c>
      <c r="AA13" s="1">
        <f>F13+I13+K13+M13+O13+R13+T13+V13+X13+Z13</f>
        <v>4050</v>
      </c>
    </row>
    <row r="14" spans="1:27" ht="12.75">
      <c r="A14" t="s">
        <v>2</v>
      </c>
      <c r="B14" t="s">
        <v>3</v>
      </c>
      <c r="C14" t="s">
        <v>4</v>
      </c>
      <c r="D14">
        <v>12.77</v>
      </c>
      <c r="E14">
        <v>4.3</v>
      </c>
      <c r="F14">
        <v>508</v>
      </c>
      <c r="G14">
        <v>4.84</v>
      </c>
      <c r="H14">
        <v>0.2</v>
      </c>
      <c r="I14">
        <v>354</v>
      </c>
      <c r="J14" s="2">
        <v>9.3</v>
      </c>
      <c r="K14">
        <v>444</v>
      </c>
      <c r="L14">
        <v>1.53</v>
      </c>
      <c r="M14">
        <v>411</v>
      </c>
      <c r="N14">
        <v>61.48</v>
      </c>
      <c r="O14">
        <v>364</v>
      </c>
      <c r="P14">
        <v>22.34</v>
      </c>
      <c r="Q14">
        <v>0.4</v>
      </c>
      <c r="R14">
        <v>188</v>
      </c>
      <c r="S14">
        <v>31.32</v>
      </c>
      <c r="T14">
        <v>490</v>
      </c>
      <c r="U14">
        <v>2.41</v>
      </c>
      <c r="V14">
        <v>222</v>
      </c>
      <c r="W14" s="15" t="s">
        <v>69</v>
      </c>
      <c r="X14">
        <v>471</v>
      </c>
      <c r="Y14" t="s">
        <v>77</v>
      </c>
      <c r="Z14">
        <v>507</v>
      </c>
      <c r="AA14" s="1">
        <f>F14+I14+K14+M14+O14+R14+T14+V14+X14+Z14</f>
        <v>3959</v>
      </c>
    </row>
    <row r="15" ht="12.75">
      <c r="AA15" s="1">
        <f aca="true" t="shared" si="0" ref="AA15:AA39">F15+I15+K15+M15+O15+R15+T15+V15+X15+Z15</f>
        <v>0</v>
      </c>
    </row>
    <row r="16" spans="1:27" ht="12.75">
      <c r="A16" s="1" t="s">
        <v>129</v>
      </c>
      <c r="B16" s="1"/>
      <c r="D16" t="s">
        <v>90</v>
      </c>
      <c r="E16" t="s">
        <v>91</v>
      </c>
      <c r="F16" t="s">
        <v>92</v>
      </c>
      <c r="G16" t="s">
        <v>97</v>
      </c>
      <c r="H16" t="s">
        <v>91</v>
      </c>
      <c r="I16" t="s">
        <v>92</v>
      </c>
      <c r="J16" t="s">
        <v>110</v>
      </c>
      <c r="K16" t="s">
        <v>92</v>
      </c>
      <c r="L16" t="s">
        <v>104</v>
      </c>
      <c r="M16" t="s">
        <v>92</v>
      </c>
      <c r="N16" t="s">
        <v>111</v>
      </c>
      <c r="O16" t="s">
        <v>92</v>
      </c>
      <c r="P16" t="s">
        <v>112</v>
      </c>
      <c r="Q16" t="s">
        <v>91</v>
      </c>
      <c r="R16" t="s">
        <v>92</v>
      </c>
      <c r="S16" t="s">
        <v>113</v>
      </c>
      <c r="T16" t="s">
        <v>92</v>
      </c>
      <c r="U16" t="s">
        <v>107</v>
      </c>
      <c r="V16" t="s">
        <v>92</v>
      </c>
      <c r="W16" t="s">
        <v>114</v>
      </c>
      <c r="X16" t="s">
        <v>92</v>
      </c>
      <c r="Y16" t="s">
        <v>115</v>
      </c>
      <c r="Z16" t="s">
        <v>92</v>
      </c>
      <c r="AA16" s="1" t="s">
        <v>100</v>
      </c>
    </row>
    <row r="17" spans="1:27" ht="12.75">
      <c r="A17" s="7" t="s">
        <v>150</v>
      </c>
      <c r="B17" s="7" t="s">
        <v>151</v>
      </c>
      <c r="C17" s="7" t="s">
        <v>33</v>
      </c>
      <c r="D17">
        <v>13.75</v>
      </c>
      <c r="E17">
        <v>0.9</v>
      </c>
      <c r="F17">
        <v>376</v>
      </c>
      <c r="G17">
        <v>4.36</v>
      </c>
      <c r="H17">
        <v>-0.5</v>
      </c>
      <c r="I17">
        <v>288</v>
      </c>
      <c r="J17">
        <v>8.41</v>
      </c>
      <c r="K17">
        <v>409</v>
      </c>
      <c r="L17" s="2">
        <v>1.4</v>
      </c>
      <c r="M17">
        <v>338</v>
      </c>
      <c r="N17">
        <v>63.79</v>
      </c>
      <c r="O17">
        <v>361</v>
      </c>
      <c r="P17">
        <v>19.46</v>
      </c>
      <c r="Q17" s="15" t="s">
        <v>48</v>
      </c>
      <c r="R17">
        <v>393</v>
      </c>
      <c r="S17">
        <v>28.52</v>
      </c>
      <c r="T17">
        <v>435</v>
      </c>
      <c r="U17">
        <v>2.41</v>
      </c>
      <c r="V17">
        <v>242</v>
      </c>
      <c r="W17">
        <v>34.39</v>
      </c>
      <c r="X17">
        <v>383</v>
      </c>
      <c r="Y17" t="s">
        <v>80</v>
      </c>
      <c r="Z17">
        <v>390</v>
      </c>
      <c r="AA17" s="1">
        <f t="shared" si="0"/>
        <v>3615</v>
      </c>
    </row>
    <row r="18" ht="12.75">
      <c r="AA18" s="1">
        <f t="shared" si="0"/>
        <v>0</v>
      </c>
    </row>
    <row r="19" spans="1:27" ht="12.75">
      <c r="A19" s="1" t="s">
        <v>130</v>
      </c>
      <c r="B19" s="1"/>
      <c r="D19" t="s">
        <v>90</v>
      </c>
      <c r="E19" t="s">
        <v>91</v>
      </c>
      <c r="F19" t="s">
        <v>92</v>
      </c>
      <c r="G19" t="s">
        <v>97</v>
      </c>
      <c r="H19" t="s">
        <v>91</v>
      </c>
      <c r="I19" t="s">
        <v>92</v>
      </c>
      <c r="J19" t="s">
        <v>110</v>
      </c>
      <c r="K19" t="s">
        <v>92</v>
      </c>
      <c r="L19" t="s">
        <v>104</v>
      </c>
      <c r="M19" t="s">
        <v>92</v>
      </c>
      <c r="N19" t="s">
        <v>111</v>
      </c>
      <c r="O19" t="s">
        <v>92</v>
      </c>
      <c r="P19" s="17" t="s">
        <v>49</v>
      </c>
      <c r="Q19" t="s">
        <v>91</v>
      </c>
      <c r="R19" t="s">
        <v>92</v>
      </c>
      <c r="S19" t="s">
        <v>113</v>
      </c>
      <c r="T19" t="s">
        <v>92</v>
      </c>
      <c r="U19" t="s">
        <v>107</v>
      </c>
      <c r="V19" t="s">
        <v>92</v>
      </c>
      <c r="W19" t="s">
        <v>114</v>
      </c>
      <c r="X19" t="s">
        <v>92</v>
      </c>
      <c r="Y19" t="s">
        <v>115</v>
      </c>
      <c r="Z19" t="s">
        <v>92</v>
      </c>
      <c r="AA19" s="1" t="s">
        <v>100</v>
      </c>
    </row>
    <row r="20" spans="1:27" ht="12.75">
      <c r="A20" s="7" t="s">
        <v>152</v>
      </c>
      <c r="B20" s="7" t="s">
        <v>153</v>
      </c>
      <c r="C20" s="7" t="s">
        <v>32</v>
      </c>
      <c r="D20">
        <v>13.38</v>
      </c>
      <c r="E20">
        <v>0.9</v>
      </c>
      <c r="F20">
        <v>569</v>
      </c>
      <c r="G20">
        <v>4.77</v>
      </c>
      <c r="H20">
        <v>1.2</v>
      </c>
      <c r="I20">
        <v>481</v>
      </c>
      <c r="J20">
        <v>9.53</v>
      </c>
      <c r="K20">
        <v>573</v>
      </c>
      <c r="L20">
        <v>1.52</v>
      </c>
      <c r="M20">
        <v>520</v>
      </c>
      <c r="N20">
        <v>64.06</v>
      </c>
      <c r="O20">
        <v>484</v>
      </c>
      <c r="P20" s="15" t="s">
        <v>44</v>
      </c>
      <c r="Q20" s="15" t="s">
        <v>48</v>
      </c>
      <c r="R20">
        <v>328</v>
      </c>
      <c r="S20">
        <v>0</v>
      </c>
      <c r="T20">
        <v>0</v>
      </c>
      <c r="U20">
        <v>2.21</v>
      </c>
      <c r="V20">
        <v>264</v>
      </c>
      <c r="W20" s="15" t="s">
        <v>79</v>
      </c>
      <c r="X20">
        <v>427</v>
      </c>
      <c r="Y20" t="s">
        <v>81</v>
      </c>
      <c r="Z20">
        <v>395</v>
      </c>
      <c r="AA20" s="1">
        <f t="shared" si="0"/>
        <v>4041</v>
      </c>
    </row>
    <row r="21" ht="12.75">
      <c r="AA21" s="1">
        <f t="shared" si="0"/>
        <v>0</v>
      </c>
    </row>
    <row r="22" spans="1:27" ht="12.75">
      <c r="A22" s="1" t="s">
        <v>131</v>
      </c>
      <c r="B22" s="1"/>
      <c r="D22" t="s">
        <v>90</v>
      </c>
      <c r="E22" t="s">
        <v>91</v>
      </c>
      <c r="F22" t="s">
        <v>92</v>
      </c>
      <c r="G22" t="s">
        <v>97</v>
      </c>
      <c r="H22" t="s">
        <v>91</v>
      </c>
      <c r="I22" t="s">
        <v>92</v>
      </c>
      <c r="J22" s="17" t="s">
        <v>216</v>
      </c>
      <c r="K22" t="s">
        <v>92</v>
      </c>
      <c r="L22" t="s">
        <v>104</v>
      </c>
      <c r="M22" t="s">
        <v>92</v>
      </c>
      <c r="N22" t="s">
        <v>111</v>
      </c>
      <c r="O22" t="s">
        <v>92</v>
      </c>
      <c r="P22" t="s">
        <v>94</v>
      </c>
      <c r="Q22" t="s">
        <v>91</v>
      </c>
      <c r="R22" t="s">
        <v>92</v>
      </c>
      <c r="S22" s="17" t="s">
        <v>106</v>
      </c>
      <c r="T22" t="s">
        <v>92</v>
      </c>
      <c r="U22" t="s">
        <v>107</v>
      </c>
      <c r="V22" t="s">
        <v>92</v>
      </c>
      <c r="W22" s="17" t="s">
        <v>108</v>
      </c>
      <c r="X22" t="s">
        <v>92</v>
      </c>
      <c r="Y22" t="s">
        <v>115</v>
      </c>
      <c r="Z22" t="s">
        <v>92</v>
      </c>
      <c r="AA22" s="1" t="s">
        <v>100</v>
      </c>
    </row>
    <row r="23" spans="1:27" ht="12.75">
      <c r="A23" s="7" t="s">
        <v>156</v>
      </c>
      <c r="B23" s="7" t="s">
        <v>157</v>
      </c>
      <c r="C23" s="7" t="s">
        <v>34</v>
      </c>
      <c r="D23">
        <v>14.08</v>
      </c>
      <c r="E23">
        <v>0.9</v>
      </c>
      <c r="F23">
        <v>525</v>
      </c>
      <c r="G23">
        <v>4.52</v>
      </c>
      <c r="H23">
        <v>0.3</v>
      </c>
      <c r="I23">
        <v>492</v>
      </c>
      <c r="J23">
        <v>9.21</v>
      </c>
      <c r="K23">
        <v>533</v>
      </c>
      <c r="L23" s="2">
        <v>1.4</v>
      </c>
      <c r="M23">
        <v>480</v>
      </c>
      <c r="N23">
        <v>68.25</v>
      </c>
      <c r="O23">
        <v>422</v>
      </c>
      <c r="P23">
        <v>21.15</v>
      </c>
      <c r="Q23">
        <v>-1.9</v>
      </c>
      <c r="R23">
        <v>302</v>
      </c>
      <c r="S23">
        <v>26.32</v>
      </c>
      <c r="T23">
        <v>393</v>
      </c>
      <c r="U23">
        <v>1.81</v>
      </c>
      <c r="V23">
        <v>195</v>
      </c>
      <c r="W23">
        <v>31.25</v>
      </c>
      <c r="X23">
        <v>442</v>
      </c>
      <c r="Y23" t="s">
        <v>82</v>
      </c>
      <c r="Z23">
        <v>647</v>
      </c>
      <c r="AA23" s="1">
        <f t="shared" si="0"/>
        <v>4431</v>
      </c>
    </row>
    <row r="24" spans="1:27" ht="12.75">
      <c r="A24" s="7" t="s">
        <v>154</v>
      </c>
      <c r="B24" s="7" t="s">
        <v>155</v>
      </c>
      <c r="C24" s="7" t="s">
        <v>32</v>
      </c>
      <c r="D24">
        <v>15.76</v>
      </c>
      <c r="E24">
        <v>0.9</v>
      </c>
      <c r="F24">
        <v>287</v>
      </c>
      <c r="G24">
        <v>4.25</v>
      </c>
      <c r="H24">
        <v>0.8</v>
      </c>
      <c r="I24">
        <v>425</v>
      </c>
      <c r="J24">
        <v>11.91</v>
      </c>
      <c r="K24">
        <v>725</v>
      </c>
      <c r="L24">
        <v>1.37</v>
      </c>
      <c r="M24">
        <v>457</v>
      </c>
      <c r="N24" t="s">
        <v>23</v>
      </c>
      <c r="O24">
        <v>25</v>
      </c>
      <c r="P24">
        <v>23.48</v>
      </c>
      <c r="Q24">
        <v>-1.9</v>
      </c>
      <c r="R24">
        <v>157</v>
      </c>
      <c r="S24">
        <v>27.05</v>
      </c>
      <c r="T24">
        <v>407</v>
      </c>
      <c r="U24">
        <v>0</v>
      </c>
      <c r="V24">
        <v>0</v>
      </c>
      <c r="W24">
        <v>31.69</v>
      </c>
      <c r="X24">
        <v>450</v>
      </c>
      <c r="Y24" t="s">
        <v>83</v>
      </c>
      <c r="Z24">
        <v>153</v>
      </c>
      <c r="AA24" s="1">
        <f t="shared" si="0"/>
        <v>3086</v>
      </c>
    </row>
    <row r="25" ht="12.75">
      <c r="AA25" s="1">
        <f t="shared" si="0"/>
        <v>0</v>
      </c>
    </row>
    <row r="26" spans="1:27" ht="12.75">
      <c r="A26" s="1" t="s">
        <v>132</v>
      </c>
      <c r="B26" s="1"/>
      <c r="D26" t="s">
        <v>90</v>
      </c>
      <c r="E26" t="s">
        <v>91</v>
      </c>
      <c r="F26" t="s">
        <v>92</v>
      </c>
      <c r="G26" t="s">
        <v>97</v>
      </c>
      <c r="H26" t="s">
        <v>91</v>
      </c>
      <c r="I26" t="s">
        <v>92</v>
      </c>
      <c r="J26" s="17" t="s">
        <v>216</v>
      </c>
      <c r="K26" t="s">
        <v>92</v>
      </c>
      <c r="L26" t="s">
        <v>104</v>
      </c>
      <c r="M26" t="s">
        <v>92</v>
      </c>
      <c r="N26" t="s">
        <v>111</v>
      </c>
      <c r="O26" t="s">
        <v>92</v>
      </c>
      <c r="P26" t="s">
        <v>49</v>
      </c>
      <c r="Q26" t="s">
        <v>91</v>
      </c>
      <c r="R26" t="s">
        <v>92</v>
      </c>
      <c r="S26" s="17" t="s">
        <v>217</v>
      </c>
      <c r="T26" t="s">
        <v>92</v>
      </c>
      <c r="U26" t="s">
        <v>107</v>
      </c>
      <c r="V26" t="s">
        <v>92</v>
      </c>
      <c r="W26" t="s">
        <v>114</v>
      </c>
      <c r="X26" t="s">
        <v>92</v>
      </c>
      <c r="Y26" t="s">
        <v>115</v>
      </c>
      <c r="Z26" t="s">
        <v>92</v>
      </c>
      <c r="AA26" s="1" t="s">
        <v>100</v>
      </c>
    </row>
    <row r="27" spans="1:27" ht="12.75">
      <c r="A27" s="7" t="s">
        <v>147</v>
      </c>
      <c r="B27" s="7" t="s">
        <v>148</v>
      </c>
      <c r="C27" s="7" t="s">
        <v>35</v>
      </c>
      <c r="D27">
        <v>11.18</v>
      </c>
      <c r="E27">
        <v>0.9</v>
      </c>
      <c r="F27">
        <v>821</v>
      </c>
      <c r="G27">
        <v>6.92</v>
      </c>
      <c r="H27">
        <v>0.4</v>
      </c>
      <c r="I27">
        <v>795</v>
      </c>
      <c r="J27" s="15" t="s">
        <v>24</v>
      </c>
      <c r="K27">
        <v>814</v>
      </c>
      <c r="L27">
        <v>1.86</v>
      </c>
      <c r="M27">
        <v>679</v>
      </c>
      <c r="N27">
        <v>51.95</v>
      </c>
      <c r="O27">
        <v>727</v>
      </c>
      <c r="P27">
        <v>16.01</v>
      </c>
      <c r="Q27" s="15" t="s">
        <v>45</v>
      </c>
      <c r="R27">
        <v>732</v>
      </c>
      <c r="S27" s="15" t="s">
        <v>50</v>
      </c>
      <c r="T27">
        <v>906</v>
      </c>
      <c r="U27" s="15">
        <v>3.91</v>
      </c>
      <c r="V27">
        <v>592</v>
      </c>
      <c r="W27" s="15" t="s">
        <v>68</v>
      </c>
      <c r="X27">
        <v>783</v>
      </c>
      <c r="Y27" t="s">
        <v>78</v>
      </c>
      <c r="Z27">
        <v>574</v>
      </c>
      <c r="AA27" s="1">
        <f t="shared" si="0"/>
        <v>7423</v>
      </c>
    </row>
    <row r="28" spans="1:27" ht="12.75">
      <c r="A28" s="7" t="s">
        <v>143</v>
      </c>
      <c r="B28" s="7" t="s">
        <v>144</v>
      </c>
      <c r="C28" s="7" t="s">
        <v>35</v>
      </c>
      <c r="D28" s="7" t="s">
        <v>5</v>
      </c>
      <c r="AA28" s="1">
        <f t="shared" si="0"/>
        <v>0</v>
      </c>
    </row>
    <row r="29" spans="1:27" ht="12.75">
      <c r="A29" s="7" t="s">
        <v>145</v>
      </c>
      <c r="B29" s="7" t="s">
        <v>146</v>
      </c>
      <c r="C29" s="7" t="s">
        <v>30</v>
      </c>
      <c r="D29" s="7" t="s">
        <v>5</v>
      </c>
      <c r="AA29" s="1">
        <f t="shared" si="0"/>
        <v>0</v>
      </c>
    </row>
    <row r="30" spans="1:27" ht="12.75">
      <c r="A30" s="7" t="s">
        <v>149</v>
      </c>
      <c r="B30" s="7" t="s">
        <v>148</v>
      </c>
      <c r="C30" s="7" t="s">
        <v>32</v>
      </c>
      <c r="D30" s="7" t="s">
        <v>5</v>
      </c>
      <c r="AA30" s="1">
        <f t="shared" si="0"/>
        <v>0</v>
      </c>
    </row>
    <row r="31" ht="12.75">
      <c r="AA31" s="1">
        <f t="shared" si="0"/>
        <v>0</v>
      </c>
    </row>
    <row r="32" spans="1:27" ht="12.75">
      <c r="A32" s="1" t="s">
        <v>123</v>
      </c>
      <c r="B32" s="1"/>
      <c r="D32" t="s">
        <v>94</v>
      </c>
      <c r="E32" t="s">
        <v>91</v>
      </c>
      <c r="F32" t="s">
        <v>92</v>
      </c>
      <c r="G32" t="s">
        <v>106</v>
      </c>
      <c r="H32" t="s">
        <v>92</v>
      </c>
      <c r="I32" t="s">
        <v>107</v>
      </c>
      <c r="J32" t="s">
        <v>92</v>
      </c>
      <c r="K32" t="s">
        <v>108</v>
      </c>
      <c r="L32" t="s">
        <v>92</v>
      </c>
      <c r="M32" t="s">
        <v>109</v>
      </c>
      <c r="N32" t="s">
        <v>92</v>
      </c>
      <c r="O32" t="s">
        <v>90</v>
      </c>
      <c r="P32" t="s">
        <v>91</v>
      </c>
      <c r="Q32" t="s">
        <v>92</v>
      </c>
      <c r="R32" t="s">
        <v>97</v>
      </c>
      <c r="S32" t="s">
        <v>91</v>
      </c>
      <c r="T32" t="s">
        <v>92</v>
      </c>
      <c r="U32" t="s">
        <v>120</v>
      </c>
      <c r="V32" t="s">
        <v>92</v>
      </c>
      <c r="W32" t="s">
        <v>104</v>
      </c>
      <c r="X32" t="s">
        <v>92</v>
      </c>
      <c r="Y32" t="s">
        <v>115</v>
      </c>
      <c r="Z32" t="s">
        <v>92</v>
      </c>
      <c r="AA32" s="1" t="s">
        <v>100</v>
      </c>
    </row>
    <row r="33" spans="1:27" ht="12.75">
      <c r="A33" s="7" t="s">
        <v>158</v>
      </c>
      <c r="B33" s="7" t="s">
        <v>159</v>
      </c>
      <c r="C33" s="7" t="s">
        <v>41</v>
      </c>
      <c r="D33">
        <v>14.25</v>
      </c>
      <c r="E33">
        <v>2.1</v>
      </c>
      <c r="F33">
        <v>793</v>
      </c>
      <c r="G33">
        <v>26.47</v>
      </c>
      <c r="H33">
        <v>395</v>
      </c>
      <c r="I33">
        <v>2.51</v>
      </c>
      <c r="J33">
        <v>244</v>
      </c>
      <c r="K33">
        <v>41.38</v>
      </c>
      <c r="L33">
        <v>462</v>
      </c>
      <c r="M33" s="12" t="s">
        <v>21</v>
      </c>
      <c r="N33">
        <v>719</v>
      </c>
      <c r="O33">
        <v>11.84</v>
      </c>
      <c r="P33">
        <v>-3.3</v>
      </c>
      <c r="Q33">
        <v>683</v>
      </c>
      <c r="R33" s="12" t="s">
        <v>53</v>
      </c>
      <c r="S33">
        <v>-0.9</v>
      </c>
      <c r="T33">
        <v>697</v>
      </c>
      <c r="U33">
        <v>11.63</v>
      </c>
      <c r="V33">
        <v>584</v>
      </c>
      <c r="W33">
        <v>1.78</v>
      </c>
      <c r="X33">
        <v>610</v>
      </c>
      <c r="Y33" t="s">
        <v>86</v>
      </c>
      <c r="Z33">
        <v>439</v>
      </c>
      <c r="AA33" s="1">
        <f>F33+H33+J33+L33+N33+Q33+T33+V33+X33+Z33</f>
        <v>5626</v>
      </c>
    </row>
    <row r="34" ht="12.75">
      <c r="AA34" s="1">
        <f>F34+H34+J34+L34+N34+Q34+T34+V34+X34+Z34</f>
        <v>0</v>
      </c>
    </row>
    <row r="35" spans="1:27" ht="12.75">
      <c r="A35" s="1" t="s">
        <v>93</v>
      </c>
      <c r="B35" s="1"/>
      <c r="D35" t="s">
        <v>94</v>
      </c>
      <c r="E35" t="s">
        <v>91</v>
      </c>
      <c r="F35" t="s">
        <v>92</v>
      </c>
      <c r="G35" t="s">
        <v>106</v>
      </c>
      <c r="H35" t="s">
        <v>92</v>
      </c>
      <c r="I35" t="s">
        <v>107</v>
      </c>
      <c r="J35" t="s">
        <v>92</v>
      </c>
      <c r="K35" t="s">
        <v>108</v>
      </c>
      <c r="L35" t="s">
        <v>92</v>
      </c>
      <c r="M35" t="s">
        <v>109</v>
      </c>
      <c r="N35" t="s">
        <v>92</v>
      </c>
      <c r="O35" t="s">
        <v>90</v>
      </c>
      <c r="P35" t="s">
        <v>91</v>
      </c>
      <c r="Q35" t="s">
        <v>92</v>
      </c>
      <c r="R35" t="s">
        <v>97</v>
      </c>
      <c r="S35" t="s">
        <v>91</v>
      </c>
      <c r="T35" t="s">
        <v>92</v>
      </c>
      <c r="U35" t="s">
        <v>120</v>
      </c>
      <c r="V35" t="s">
        <v>92</v>
      </c>
      <c r="W35" t="s">
        <v>104</v>
      </c>
      <c r="X35" t="s">
        <v>92</v>
      </c>
      <c r="Y35" s="14" t="s">
        <v>26</v>
      </c>
      <c r="Z35" s="14" t="s">
        <v>92</v>
      </c>
      <c r="AA35" s="1" t="s">
        <v>100</v>
      </c>
    </row>
    <row r="36" spans="1:27" ht="12.75">
      <c r="A36" s="7" t="s">
        <v>162</v>
      </c>
      <c r="B36" s="7" t="s">
        <v>163</v>
      </c>
      <c r="C36" s="7" t="s">
        <v>166</v>
      </c>
      <c r="D36" s="2">
        <v>19.4</v>
      </c>
      <c r="E36">
        <v>2.1</v>
      </c>
      <c r="F36">
        <v>276</v>
      </c>
      <c r="G36">
        <v>33.66</v>
      </c>
      <c r="H36">
        <v>537</v>
      </c>
      <c r="I36">
        <v>2.21</v>
      </c>
      <c r="J36">
        <v>181</v>
      </c>
      <c r="K36">
        <v>31.98</v>
      </c>
      <c r="L36">
        <v>327</v>
      </c>
      <c r="M36" s="12" t="s">
        <v>20</v>
      </c>
      <c r="N36">
        <v>541</v>
      </c>
      <c r="O36">
        <v>13.12</v>
      </c>
      <c r="P36">
        <v>-3.3</v>
      </c>
      <c r="Q36">
        <v>448</v>
      </c>
      <c r="R36">
        <v>5.37</v>
      </c>
      <c r="S36">
        <v>-1.4</v>
      </c>
      <c r="T36">
        <v>455</v>
      </c>
      <c r="U36" s="12" t="s">
        <v>56</v>
      </c>
      <c r="V36">
        <v>643</v>
      </c>
      <c r="W36">
        <v>1.45</v>
      </c>
      <c r="X36">
        <v>352</v>
      </c>
      <c r="Y36" t="s">
        <v>85</v>
      </c>
      <c r="Z36">
        <v>644</v>
      </c>
      <c r="AA36" s="1">
        <f>F36+H36+J36+L36+N36+Q36+T36+V36+X36+Z36</f>
        <v>4404</v>
      </c>
    </row>
    <row r="37" spans="1:27" ht="12.75">
      <c r="A37" s="7" t="s">
        <v>160</v>
      </c>
      <c r="B37" s="7" t="s">
        <v>161</v>
      </c>
      <c r="C37" s="7" t="s">
        <v>32</v>
      </c>
      <c r="D37">
        <v>18.47</v>
      </c>
      <c r="E37">
        <v>2.1</v>
      </c>
      <c r="F37">
        <v>351</v>
      </c>
      <c r="G37">
        <v>17.46</v>
      </c>
      <c r="H37">
        <v>225</v>
      </c>
      <c r="I37">
        <v>0</v>
      </c>
      <c r="J37">
        <v>0</v>
      </c>
      <c r="K37">
        <v>23.07</v>
      </c>
      <c r="L37">
        <v>203</v>
      </c>
      <c r="M37" s="12" t="s">
        <v>19</v>
      </c>
      <c r="N37">
        <v>480</v>
      </c>
      <c r="AA37" s="1">
        <f>F37+H37+J37+L37+N37+Q37+T37+V37+X37+Z37</f>
        <v>1259</v>
      </c>
    </row>
    <row r="38" spans="1:13" ht="12.75">
      <c r="A38" s="7" t="s">
        <v>164</v>
      </c>
      <c r="B38" s="7" t="s">
        <v>165</v>
      </c>
      <c r="C38" s="7" t="s">
        <v>167</v>
      </c>
      <c r="D38" s="7" t="s">
        <v>5</v>
      </c>
      <c r="E38">
        <v>2.1</v>
      </c>
      <c r="G38" t="s">
        <v>5</v>
      </c>
      <c r="I38" t="s">
        <v>5</v>
      </c>
      <c r="K38" t="s">
        <v>5</v>
      </c>
      <c r="M38" s="12"/>
    </row>
    <row r="39" ht="12.75">
      <c r="AA39" s="1">
        <f t="shared" si="0"/>
        <v>0</v>
      </c>
    </row>
    <row r="40" spans="1:27" ht="12.75">
      <c r="A40" s="1" t="s">
        <v>124</v>
      </c>
      <c r="B40" s="1"/>
      <c r="D40" t="s">
        <v>94</v>
      </c>
      <c r="E40" t="s">
        <v>91</v>
      </c>
      <c r="F40" t="s">
        <v>92</v>
      </c>
      <c r="G40" t="s">
        <v>106</v>
      </c>
      <c r="H40" t="s">
        <v>92</v>
      </c>
      <c r="I40" t="s">
        <v>107</v>
      </c>
      <c r="J40" t="s">
        <v>92</v>
      </c>
      <c r="K40" t="s">
        <v>108</v>
      </c>
      <c r="L40" t="s">
        <v>92</v>
      </c>
      <c r="O40" t="s">
        <v>90</v>
      </c>
      <c r="P40" t="s">
        <v>91</v>
      </c>
      <c r="Q40" t="s">
        <v>92</v>
      </c>
      <c r="R40" t="s">
        <v>97</v>
      </c>
      <c r="S40" t="s">
        <v>91</v>
      </c>
      <c r="T40" t="s">
        <v>92</v>
      </c>
      <c r="U40" t="s">
        <v>120</v>
      </c>
      <c r="V40" t="s">
        <v>92</v>
      </c>
      <c r="W40" t="s">
        <v>104</v>
      </c>
      <c r="X40" t="s">
        <v>92</v>
      </c>
      <c r="Y40" s="14" t="s">
        <v>26</v>
      </c>
      <c r="Z40" s="14" t="s">
        <v>92</v>
      </c>
      <c r="AA40" s="1" t="s">
        <v>100</v>
      </c>
    </row>
    <row r="41" spans="1:27" ht="12.75">
      <c r="A41" s="7" t="s">
        <v>170</v>
      </c>
      <c r="B41" s="7" t="s">
        <v>171</v>
      </c>
      <c r="C41" s="7" t="s">
        <v>36</v>
      </c>
      <c r="D41">
        <v>18.55</v>
      </c>
      <c r="E41">
        <v>2.1</v>
      </c>
      <c r="F41">
        <v>344</v>
      </c>
      <c r="G41">
        <v>24.84</v>
      </c>
      <c r="H41">
        <v>364</v>
      </c>
      <c r="I41">
        <v>2.11</v>
      </c>
      <c r="J41">
        <v>161</v>
      </c>
      <c r="K41">
        <v>27.63</v>
      </c>
      <c r="L41">
        <v>266</v>
      </c>
      <c r="O41">
        <v>13.71</v>
      </c>
      <c r="P41">
        <v>-3.3</v>
      </c>
      <c r="Q41">
        <v>354</v>
      </c>
      <c r="R41">
        <v>4.83</v>
      </c>
      <c r="S41">
        <v>-3.5</v>
      </c>
      <c r="T41">
        <v>350</v>
      </c>
      <c r="U41">
        <v>8.26</v>
      </c>
      <c r="V41">
        <v>382</v>
      </c>
      <c r="W41">
        <v>1.42</v>
      </c>
      <c r="X41">
        <v>331</v>
      </c>
      <c r="Y41" t="s">
        <v>84</v>
      </c>
      <c r="Z41">
        <v>426</v>
      </c>
      <c r="AA41" s="1">
        <f>F41+H41+J41+L41+Q41+T41+V41+X41+Z41</f>
        <v>2978</v>
      </c>
    </row>
    <row r="42" spans="1:27" ht="12.75">
      <c r="A42" s="7" t="s">
        <v>168</v>
      </c>
      <c r="B42" s="7" t="s">
        <v>169</v>
      </c>
      <c r="C42" s="7" t="s">
        <v>37</v>
      </c>
      <c r="D42">
        <v>20.75</v>
      </c>
      <c r="E42">
        <v>2.1</v>
      </c>
      <c r="F42">
        <v>181</v>
      </c>
      <c r="G42">
        <v>24.99</v>
      </c>
      <c r="H42">
        <v>367</v>
      </c>
      <c r="I42">
        <v>2.81</v>
      </c>
      <c r="J42">
        <v>312</v>
      </c>
      <c r="K42">
        <v>24.01</v>
      </c>
      <c r="L42">
        <v>216</v>
      </c>
      <c r="O42">
        <v>13.98</v>
      </c>
      <c r="P42">
        <v>-3.3</v>
      </c>
      <c r="Q42">
        <v>315</v>
      </c>
      <c r="R42">
        <v>4.62</v>
      </c>
      <c r="S42">
        <v>-0.4</v>
      </c>
      <c r="T42">
        <v>312</v>
      </c>
      <c r="U42">
        <v>9.63</v>
      </c>
      <c r="V42">
        <v>463</v>
      </c>
      <c r="AA42" s="1">
        <f>F42+H42+J42+L42+Q42+T42+V42+X42+Z42</f>
        <v>2166</v>
      </c>
    </row>
    <row r="44" spans="1:19" ht="12.75">
      <c r="A44" s="1" t="s">
        <v>125</v>
      </c>
      <c r="B44" s="1"/>
      <c r="D44" t="s">
        <v>96</v>
      </c>
      <c r="E44" t="s">
        <v>91</v>
      </c>
      <c r="F44" t="s">
        <v>92</v>
      </c>
      <c r="G44" t="s">
        <v>97</v>
      </c>
      <c r="H44" t="s">
        <v>91</v>
      </c>
      <c r="I44" t="s">
        <v>92</v>
      </c>
      <c r="J44" t="s">
        <v>98</v>
      </c>
      <c r="K44" t="s">
        <v>92</v>
      </c>
      <c r="L44" t="s">
        <v>54</v>
      </c>
      <c r="M44" t="s">
        <v>91</v>
      </c>
      <c r="N44" t="s">
        <v>92</v>
      </c>
      <c r="O44" t="s">
        <v>104</v>
      </c>
      <c r="P44" t="s">
        <v>92</v>
      </c>
      <c r="Q44" t="s">
        <v>99</v>
      </c>
      <c r="R44" t="s">
        <v>92</v>
      </c>
      <c r="S44" s="1" t="s">
        <v>100</v>
      </c>
    </row>
    <row r="45" spans="1:19" ht="12.75">
      <c r="A45" s="7" t="s">
        <v>174</v>
      </c>
      <c r="B45" s="7" t="s">
        <v>175</v>
      </c>
      <c r="C45" s="7" t="s">
        <v>38</v>
      </c>
      <c r="D45">
        <v>8.11</v>
      </c>
      <c r="E45">
        <v>0.8</v>
      </c>
      <c r="F45">
        <v>902</v>
      </c>
      <c r="G45">
        <v>4.23</v>
      </c>
      <c r="H45">
        <v>1.1</v>
      </c>
      <c r="I45">
        <v>696</v>
      </c>
      <c r="J45">
        <v>9.11</v>
      </c>
      <c r="K45">
        <v>656</v>
      </c>
      <c r="L45">
        <v>16.85</v>
      </c>
      <c r="M45">
        <v>-1.6</v>
      </c>
      <c r="N45">
        <v>328</v>
      </c>
      <c r="O45">
        <v>1.45</v>
      </c>
      <c r="P45">
        <v>811</v>
      </c>
      <c r="Q45" t="s">
        <v>59</v>
      </c>
      <c r="R45">
        <v>617</v>
      </c>
      <c r="S45" s="1">
        <f>F45+I45+K45+N45+P45+R45</f>
        <v>4010</v>
      </c>
    </row>
    <row r="46" spans="1:4" ht="12.75">
      <c r="A46" s="7" t="s">
        <v>172</v>
      </c>
      <c r="B46" s="7" t="s">
        <v>173</v>
      </c>
      <c r="C46" s="7" t="s">
        <v>32</v>
      </c>
      <c r="D46" s="7" t="s">
        <v>5</v>
      </c>
    </row>
    <row r="48" spans="1:19" ht="12.75">
      <c r="A48" s="1" t="s">
        <v>95</v>
      </c>
      <c r="B48" s="1"/>
      <c r="D48" t="s">
        <v>96</v>
      </c>
      <c r="E48" t="s">
        <v>91</v>
      </c>
      <c r="F48" t="s">
        <v>92</v>
      </c>
      <c r="G48" t="s">
        <v>97</v>
      </c>
      <c r="H48" t="s">
        <v>91</v>
      </c>
      <c r="I48" t="s">
        <v>92</v>
      </c>
      <c r="J48" t="s">
        <v>98</v>
      </c>
      <c r="K48" t="s">
        <v>92</v>
      </c>
      <c r="L48" t="s">
        <v>117</v>
      </c>
      <c r="M48" t="s">
        <v>91</v>
      </c>
      <c r="N48" t="s">
        <v>92</v>
      </c>
      <c r="O48" t="s">
        <v>104</v>
      </c>
      <c r="P48" t="s">
        <v>92</v>
      </c>
      <c r="Q48" t="s">
        <v>99</v>
      </c>
      <c r="R48" t="s">
        <v>92</v>
      </c>
      <c r="S48" s="1" t="s">
        <v>100</v>
      </c>
    </row>
    <row r="49" spans="1:19" ht="12.75">
      <c r="A49" s="7" t="s">
        <v>168</v>
      </c>
      <c r="B49" s="7" t="s">
        <v>176</v>
      </c>
      <c r="C49" s="7" t="s">
        <v>37</v>
      </c>
      <c r="D49">
        <v>9.51</v>
      </c>
      <c r="E49">
        <v>0.8</v>
      </c>
      <c r="F49">
        <v>592</v>
      </c>
      <c r="G49" s="2">
        <v>4.03</v>
      </c>
      <c r="H49">
        <v>1.3</v>
      </c>
      <c r="I49" s="2">
        <v>736</v>
      </c>
      <c r="J49">
        <v>6.73</v>
      </c>
      <c r="K49" s="16">
        <v>349</v>
      </c>
      <c r="L49">
        <v>14.27</v>
      </c>
      <c r="M49" s="2">
        <v>0.9</v>
      </c>
      <c r="N49">
        <v>106</v>
      </c>
      <c r="O49">
        <v>1.21</v>
      </c>
      <c r="P49">
        <v>720</v>
      </c>
      <c r="Q49" t="s">
        <v>58</v>
      </c>
      <c r="R49">
        <v>288</v>
      </c>
      <c r="S49" s="1">
        <f>F49+I49+K49+N49+P49+R49</f>
        <v>2791</v>
      </c>
    </row>
    <row r="50" spans="1:4" ht="12.75">
      <c r="A50" s="7" t="s">
        <v>177</v>
      </c>
      <c r="B50" s="7" t="s">
        <v>178</v>
      </c>
      <c r="C50" s="7" t="s">
        <v>32</v>
      </c>
      <c r="D50" s="6"/>
    </row>
    <row r="52" spans="1:14" ht="12.75">
      <c r="A52" s="1" t="s">
        <v>218</v>
      </c>
      <c r="B52" s="1"/>
      <c r="D52" t="s">
        <v>96</v>
      </c>
      <c r="E52" t="s">
        <v>91</v>
      </c>
      <c r="F52" t="s">
        <v>92</v>
      </c>
      <c r="G52" t="s">
        <v>97</v>
      </c>
      <c r="H52" t="s">
        <v>91</v>
      </c>
      <c r="I52" t="s">
        <v>92</v>
      </c>
      <c r="J52" t="s">
        <v>98</v>
      </c>
      <c r="K52" t="s">
        <v>92</v>
      </c>
      <c r="L52" t="s">
        <v>99</v>
      </c>
      <c r="M52" t="s">
        <v>92</v>
      </c>
      <c r="N52" s="1" t="s">
        <v>100</v>
      </c>
    </row>
    <row r="53" spans="1:15" ht="12.75">
      <c r="A53" s="7" t="s">
        <v>179</v>
      </c>
      <c r="B53" s="7" t="s">
        <v>178</v>
      </c>
      <c r="C53" s="7" t="s">
        <v>37</v>
      </c>
      <c r="D53">
        <v>8.78</v>
      </c>
      <c r="E53">
        <v>0.5</v>
      </c>
      <c r="F53">
        <v>897</v>
      </c>
      <c r="G53" s="2">
        <v>4.52</v>
      </c>
      <c r="H53">
        <v>0.4</v>
      </c>
      <c r="I53" s="9">
        <v>914</v>
      </c>
      <c r="J53" s="2">
        <v>8.3</v>
      </c>
      <c r="K53" s="9">
        <v>775</v>
      </c>
      <c r="L53" t="s">
        <v>7</v>
      </c>
      <c r="M53" s="9">
        <v>629</v>
      </c>
      <c r="N53" s="1">
        <f>(F53+I53+K53+M53)</f>
        <v>3215</v>
      </c>
      <c r="O53" s="1">
        <v>1</v>
      </c>
    </row>
    <row r="54" spans="4:15" ht="12.75">
      <c r="D54" s="6"/>
      <c r="O54" s="1"/>
    </row>
    <row r="55" spans="1:15" ht="12.75">
      <c r="A55" s="1" t="s">
        <v>219</v>
      </c>
      <c r="B55" s="1"/>
      <c r="D55" t="s">
        <v>96</v>
      </c>
      <c r="E55" t="s">
        <v>91</v>
      </c>
      <c r="F55" t="s">
        <v>92</v>
      </c>
      <c r="G55" t="s">
        <v>97</v>
      </c>
      <c r="H55" t="s">
        <v>91</v>
      </c>
      <c r="I55" t="s">
        <v>92</v>
      </c>
      <c r="J55" t="s">
        <v>101</v>
      </c>
      <c r="K55" t="s">
        <v>92</v>
      </c>
      <c r="L55" t="s">
        <v>99</v>
      </c>
      <c r="M55" t="s">
        <v>92</v>
      </c>
      <c r="N55" s="1" t="s">
        <v>100</v>
      </c>
      <c r="O55" s="1"/>
    </row>
    <row r="56" spans="1:15" ht="12.75">
      <c r="A56" s="13" t="s">
        <v>181</v>
      </c>
      <c r="B56" s="13" t="s">
        <v>182</v>
      </c>
      <c r="C56" s="13" t="s">
        <v>39</v>
      </c>
      <c r="D56">
        <v>9.71</v>
      </c>
      <c r="E56">
        <v>0.5</v>
      </c>
      <c r="F56">
        <v>754</v>
      </c>
      <c r="G56">
        <v>3.94</v>
      </c>
      <c r="H56">
        <v>1.2</v>
      </c>
      <c r="I56">
        <v>878</v>
      </c>
      <c r="J56">
        <v>9.16</v>
      </c>
      <c r="K56">
        <v>919</v>
      </c>
      <c r="L56" t="s">
        <v>9</v>
      </c>
      <c r="M56">
        <v>584</v>
      </c>
      <c r="N56" s="1">
        <f>(F56+I56+K56+M56)</f>
        <v>3135</v>
      </c>
      <c r="O56" s="1">
        <v>1</v>
      </c>
    </row>
    <row r="57" spans="1:15" ht="12.75">
      <c r="A57" s="7" t="s">
        <v>179</v>
      </c>
      <c r="B57" s="10" t="s">
        <v>180</v>
      </c>
      <c r="C57" s="10" t="s">
        <v>37</v>
      </c>
      <c r="D57">
        <v>9.72</v>
      </c>
      <c r="E57">
        <v>0.5</v>
      </c>
      <c r="F57">
        <v>751</v>
      </c>
      <c r="G57">
        <v>3.54</v>
      </c>
      <c r="H57" s="3">
        <v>0</v>
      </c>
      <c r="I57">
        <v>798</v>
      </c>
      <c r="J57">
        <v>5.49</v>
      </c>
      <c r="K57">
        <v>524</v>
      </c>
      <c r="L57" t="s">
        <v>8</v>
      </c>
      <c r="M57">
        <v>690</v>
      </c>
      <c r="N57" s="1">
        <f>(F57+I57+K57+M57)</f>
        <v>2763</v>
      </c>
      <c r="O57" s="1">
        <v>2</v>
      </c>
    </row>
    <row r="58" spans="1:15" ht="12.75">
      <c r="A58" s="13" t="s">
        <v>183</v>
      </c>
      <c r="B58" s="13" t="s">
        <v>184</v>
      </c>
      <c r="C58" s="13" t="s">
        <v>39</v>
      </c>
      <c r="D58">
        <v>9.55</v>
      </c>
      <c r="E58">
        <v>0.5</v>
      </c>
      <c r="F58">
        <v>797</v>
      </c>
      <c r="G58">
        <v>3.87</v>
      </c>
      <c r="H58">
        <v>1.1</v>
      </c>
      <c r="I58">
        <v>864</v>
      </c>
      <c r="J58">
        <v>6.58</v>
      </c>
      <c r="K58">
        <v>655</v>
      </c>
      <c r="L58" t="s">
        <v>6</v>
      </c>
      <c r="M58">
        <v>0</v>
      </c>
      <c r="N58" s="1">
        <f>(F58+I58+K58+M58)</f>
        <v>2316</v>
      </c>
      <c r="O58" s="1">
        <v>3</v>
      </c>
    </row>
    <row r="60" spans="1:21" ht="12.75">
      <c r="A60" s="1" t="s">
        <v>102</v>
      </c>
      <c r="B60" s="1"/>
      <c r="D60" t="s">
        <v>103</v>
      </c>
      <c r="E60" t="s">
        <v>91</v>
      </c>
      <c r="F60" t="s">
        <v>92</v>
      </c>
      <c r="G60" t="s">
        <v>104</v>
      </c>
      <c r="H60" t="s">
        <v>92</v>
      </c>
      <c r="I60" t="s">
        <v>121</v>
      </c>
      <c r="J60" t="s">
        <v>92</v>
      </c>
      <c r="K60" t="s">
        <v>105</v>
      </c>
      <c r="L60" t="s">
        <v>91</v>
      </c>
      <c r="M60" t="s">
        <v>92</v>
      </c>
      <c r="N60" t="s">
        <v>97</v>
      </c>
      <c r="O60" t="s">
        <v>91</v>
      </c>
      <c r="P60" t="s">
        <v>92</v>
      </c>
      <c r="Q60" t="s">
        <v>118</v>
      </c>
      <c r="R60" t="s">
        <v>92</v>
      </c>
      <c r="S60" t="s">
        <v>119</v>
      </c>
      <c r="T60" t="s">
        <v>92</v>
      </c>
      <c r="U60" s="1" t="s">
        <v>100</v>
      </c>
    </row>
    <row r="61" spans="1:21" ht="12.75">
      <c r="A61" s="7" t="s">
        <v>185</v>
      </c>
      <c r="B61" s="7" t="s">
        <v>186</v>
      </c>
      <c r="C61" s="7" t="s">
        <v>40</v>
      </c>
      <c r="D61">
        <v>15.41</v>
      </c>
      <c r="E61">
        <v>1.5</v>
      </c>
      <c r="F61">
        <v>788</v>
      </c>
      <c r="G61">
        <v>1.57</v>
      </c>
      <c r="H61">
        <v>701</v>
      </c>
      <c r="I61" s="2">
        <v>10.7</v>
      </c>
      <c r="J61">
        <v>575</v>
      </c>
      <c r="K61">
        <v>26.98</v>
      </c>
      <c r="L61">
        <v>1.4</v>
      </c>
      <c r="M61">
        <v>713</v>
      </c>
      <c r="N61">
        <v>5.31</v>
      </c>
      <c r="O61" s="14">
        <v>0.4</v>
      </c>
      <c r="P61" s="14">
        <v>645</v>
      </c>
      <c r="Q61" s="14">
        <v>35.48</v>
      </c>
      <c r="R61" s="14">
        <v>581</v>
      </c>
      <c r="S61" t="s">
        <v>66</v>
      </c>
      <c r="T61">
        <v>877</v>
      </c>
      <c r="U61" s="1">
        <f>F61+H61+J61+M61+P61+R61+T61</f>
        <v>4880</v>
      </c>
    </row>
    <row r="63" spans="1:21" ht="12.75">
      <c r="A63" s="1" t="s">
        <v>126</v>
      </c>
      <c r="B63" s="1"/>
      <c r="D63" t="s">
        <v>103</v>
      </c>
      <c r="E63" t="s">
        <v>91</v>
      </c>
      <c r="F63" t="s">
        <v>92</v>
      </c>
      <c r="G63" t="s">
        <v>104</v>
      </c>
      <c r="H63" t="s">
        <v>92</v>
      </c>
      <c r="I63" t="s">
        <v>121</v>
      </c>
      <c r="J63" t="s">
        <v>92</v>
      </c>
      <c r="K63" t="s">
        <v>105</v>
      </c>
      <c r="L63" t="s">
        <v>91</v>
      </c>
      <c r="M63" t="s">
        <v>92</v>
      </c>
      <c r="N63" t="s">
        <v>97</v>
      </c>
      <c r="O63" t="s">
        <v>91</v>
      </c>
      <c r="P63" t="s">
        <v>92</v>
      </c>
      <c r="Q63" t="s">
        <v>118</v>
      </c>
      <c r="R63" t="s">
        <v>92</v>
      </c>
      <c r="S63" t="s">
        <v>119</v>
      </c>
      <c r="T63" t="s">
        <v>92</v>
      </c>
      <c r="U63" s="1" t="s">
        <v>100</v>
      </c>
    </row>
    <row r="64" spans="1:21" ht="12.75">
      <c r="A64" s="7" t="s">
        <v>187</v>
      </c>
      <c r="B64" s="7" t="s">
        <v>188</v>
      </c>
      <c r="C64" s="7" t="s">
        <v>41</v>
      </c>
      <c r="D64">
        <v>14.95</v>
      </c>
      <c r="E64">
        <v>1.5</v>
      </c>
      <c r="F64">
        <v>848</v>
      </c>
      <c r="G64">
        <v>1.48</v>
      </c>
      <c r="H64">
        <v>599</v>
      </c>
      <c r="I64">
        <v>8.68</v>
      </c>
      <c r="J64">
        <v>443</v>
      </c>
      <c r="K64">
        <v>25.47</v>
      </c>
      <c r="L64">
        <v>1.4</v>
      </c>
      <c r="M64">
        <v>844</v>
      </c>
      <c r="N64">
        <v>5.49</v>
      </c>
      <c r="O64">
        <v>0.8</v>
      </c>
      <c r="P64">
        <v>697</v>
      </c>
      <c r="Q64">
        <v>28.54</v>
      </c>
      <c r="R64">
        <v>449</v>
      </c>
      <c r="S64" t="s">
        <v>64</v>
      </c>
      <c r="T64">
        <v>650</v>
      </c>
      <c r="U64" s="1">
        <f>F64+H64+J64+M64+P64+R64+T64</f>
        <v>4530</v>
      </c>
    </row>
    <row r="65" spans="1:21" ht="12.75">
      <c r="A65" s="7" t="s">
        <v>189</v>
      </c>
      <c r="B65" s="7" t="s">
        <v>190</v>
      </c>
      <c r="C65" s="7" t="s">
        <v>27</v>
      </c>
      <c r="D65">
        <v>15.83</v>
      </c>
      <c r="E65">
        <v>1.5</v>
      </c>
      <c r="F65">
        <v>735</v>
      </c>
      <c r="G65">
        <v>1.57</v>
      </c>
      <c r="H65">
        <v>701</v>
      </c>
      <c r="I65">
        <v>8.58</v>
      </c>
      <c r="J65">
        <v>437</v>
      </c>
      <c r="K65">
        <v>27.67</v>
      </c>
      <c r="L65">
        <v>1.4</v>
      </c>
      <c r="M65">
        <v>657</v>
      </c>
      <c r="N65">
        <v>5.18</v>
      </c>
      <c r="O65">
        <v>-2.7</v>
      </c>
      <c r="P65">
        <v>609</v>
      </c>
      <c r="Q65">
        <v>22.27</v>
      </c>
      <c r="R65">
        <v>331</v>
      </c>
      <c r="S65" t="s">
        <v>65</v>
      </c>
      <c r="T65">
        <v>651</v>
      </c>
      <c r="U65" s="1">
        <f>F65+H65+J65+M65+P65+R65+T65</f>
        <v>4121</v>
      </c>
    </row>
    <row r="67" spans="1:21" ht="12.75">
      <c r="A67" s="1" t="s">
        <v>127</v>
      </c>
      <c r="B67" s="1"/>
      <c r="D67" t="s">
        <v>25</v>
      </c>
      <c r="E67" t="s">
        <v>91</v>
      </c>
      <c r="F67" t="s">
        <v>92</v>
      </c>
      <c r="G67" t="s">
        <v>104</v>
      </c>
      <c r="H67" t="s">
        <v>92</v>
      </c>
      <c r="I67" t="s">
        <v>87</v>
      </c>
      <c r="J67" t="s">
        <v>92</v>
      </c>
      <c r="K67" t="s">
        <v>105</v>
      </c>
      <c r="L67" t="s">
        <v>91</v>
      </c>
      <c r="M67" t="s">
        <v>92</v>
      </c>
      <c r="N67" t="s">
        <v>97</v>
      </c>
      <c r="O67" t="s">
        <v>91</v>
      </c>
      <c r="P67" t="s">
        <v>92</v>
      </c>
      <c r="Q67" t="s">
        <v>118</v>
      </c>
      <c r="R67" t="s">
        <v>92</v>
      </c>
      <c r="S67" t="s">
        <v>119</v>
      </c>
      <c r="T67" t="s">
        <v>92</v>
      </c>
      <c r="U67" s="1" t="s">
        <v>100</v>
      </c>
    </row>
    <row r="68" spans="1:21" ht="12.75">
      <c r="A68" s="7" t="s">
        <v>191</v>
      </c>
      <c r="B68" s="7" t="s">
        <v>192</v>
      </c>
      <c r="C68" s="7" t="s">
        <v>41</v>
      </c>
      <c r="D68" s="2">
        <v>14.5</v>
      </c>
      <c r="E68">
        <v>0.1</v>
      </c>
      <c r="F68">
        <v>909</v>
      </c>
      <c r="G68">
        <v>1.51</v>
      </c>
      <c r="H68">
        <v>632</v>
      </c>
      <c r="I68">
        <v>10.54</v>
      </c>
      <c r="J68">
        <v>565</v>
      </c>
      <c r="K68">
        <v>25.54</v>
      </c>
      <c r="L68">
        <v>1.4</v>
      </c>
      <c r="M68">
        <v>838</v>
      </c>
      <c r="N68">
        <v>5.46</v>
      </c>
      <c r="O68">
        <v>-0.3</v>
      </c>
      <c r="P68">
        <v>688</v>
      </c>
      <c r="Q68" s="12" t="s">
        <v>57</v>
      </c>
      <c r="R68">
        <v>545</v>
      </c>
      <c r="S68" t="s">
        <v>63</v>
      </c>
      <c r="T68">
        <v>656</v>
      </c>
      <c r="U68" s="1">
        <f>F68+H68+J68+M68+P68+R68+T68</f>
        <v>4833</v>
      </c>
    </row>
    <row r="70" spans="1:21" ht="12.75">
      <c r="A70" s="1" t="s">
        <v>128</v>
      </c>
      <c r="B70" s="1"/>
      <c r="D70" t="s">
        <v>25</v>
      </c>
      <c r="E70" t="s">
        <v>91</v>
      </c>
      <c r="F70" t="s">
        <v>92</v>
      </c>
      <c r="G70" t="s">
        <v>104</v>
      </c>
      <c r="H70" t="s">
        <v>92</v>
      </c>
      <c r="I70" t="s">
        <v>98</v>
      </c>
      <c r="J70" t="s">
        <v>92</v>
      </c>
      <c r="K70" t="s">
        <v>105</v>
      </c>
      <c r="L70" t="s">
        <v>91</v>
      </c>
      <c r="M70" t="s">
        <v>92</v>
      </c>
      <c r="N70" t="s">
        <v>97</v>
      </c>
      <c r="O70" t="s">
        <v>91</v>
      </c>
      <c r="P70" t="s">
        <v>92</v>
      </c>
      <c r="Q70" t="s">
        <v>118</v>
      </c>
      <c r="R70" t="s">
        <v>92</v>
      </c>
      <c r="S70" t="s">
        <v>119</v>
      </c>
      <c r="T70" t="s">
        <v>92</v>
      </c>
      <c r="U70" s="1" t="s">
        <v>100</v>
      </c>
    </row>
    <row r="71" spans="1:21" ht="12.75">
      <c r="A71" s="7" t="s">
        <v>193</v>
      </c>
      <c r="B71" s="7" t="s">
        <v>194</v>
      </c>
      <c r="C71" s="7" t="s">
        <v>32</v>
      </c>
      <c r="D71">
        <v>17.73</v>
      </c>
      <c r="E71">
        <v>0.1</v>
      </c>
      <c r="F71">
        <v>517</v>
      </c>
      <c r="G71">
        <v>1.51</v>
      </c>
      <c r="H71">
        <v>632</v>
      </c>
      <c r="I71">
        <v>10.23</v>
      </c>
      <c r="J71">
        <v>545</v>
      </c>
      <c r="K71">
        <v>27.05</v>
      </c>
      <c r="L71">
        <v>1.4</v>
      </c>
      <c r="M71">
        <v>708</v>
      </c>
      <c r="N71">
        <v>4.52</v>
      </c>
      <c r="O71">
        <v>0</v>
      </c>
      <c r="P71">
        <v>433</v>
      </c>
      <c r="Q71">
        <v>21.77</v>
      </c>
      <c r="R71">
        <v>322</v>
      </c>
      <c r="S71" t="s">
        <v>60</v>
      </c>
      <c r="T71">
        <v>603</v>
      </c>
      <c r="U71" s="1">
        <f>F71+H71+J71+M71+P71+R71+T71</f>
        <v>3760</v>
      </c>
    </row>
    <row r="72" spans="1:21" ht="12.75">
      <c r="A72" s="7" t="s">
        <v>172</v>
      </c>
      <c r="B72" s="7" t="s">
        <v>195</v>
      </c>
      <c r="C72" s="7" t="s">
        <v>32</v>
      </c>
      <c r="D72">
        <v>17.32</v>
      </c>
      <c r="E72">
        <v>0.1</v>
      </c>
      <c r="F72">
        <v>561</v>
      </c>
      <c r="G72">
        <v>1.25</v>
      </c>
      <c r="H72">
        <v>359</v>
      </c>
      <c r="I72">
        <v>7.72</v>
      </c>
      <c r="J72">
        <v>381</v>
      </c>
      <c r="K72" s="2">
        <v>29</v>
      </c>
      <c r="L72">
        <v>-1.7</v>
      </c>
      <c r="M72">
        <v>554</v>
      </c>
      <c r="N72">
        <v>3.96</v>
      </c>
      <c r="O72">
        <v>-1.7</v>
      </c>
      <c r="P72">
        <v>299</v>
      </c>
      <c r="Q72">
        <v>27.38</v>
      </c>
      <c r="R72">
        <v>427</v>
      </c>
      <c r="S72" t="s">
        <v>61</v>
      </c>
      <c r="T72">
        <v>678</v>
      </c>
      <c r="U72" s="1">
        <f>F72+H72+J72+M72+P72+R72+T72</f>
        <v>3259</v>
      </c>
    </row>
    <row r="73" spans="1:21" ht="12.75">
      <c r="A73" s="7" t="s">
        <v>196</v>
      </c>
      <c r="B73" s="7" t="s">
        <v>197</v>
      </c>
      <c r="C73" s="7" t="s">
        <v>32</v>
      </c>
      <c r="D73">
        <v>17.01</v>
      </c>
      <c r="E73">
        <v>0.1</v>
      </c>
      <c r="F73">
        <v>595</v>
      </c>
      <c r="G73">
        <v>1.22</v>
      </c>
      <c r="H73">
        <v>331</v>
      </c>
      <c r="I73">
        <v>6.22</v>
      </c>
      <c r="J73">
        <v>285</v>
      </c>
      <c r="K73">
        <v>30.37</v>
      </c>
      <c r="L73">
        <v>-1.7</v>
      </c>
      <c r="M73">
        <v>457</v>
      </c>
      <c r="N73">
        <v>4.08</v>
      </c>
      <c r="O73">
        <v>-0.9</v>
      </c>
      <c r="P73">
        <v>326</v>
      </c>
      <c r="Q73">
        <v>12.72</v>
      </c>
      <c r="R73">
        <v>155</v>
      </c>
      <c r="S73" t="s">
        <v>62</v>
      </c>
      <c r="T73">
        <v>685</v>
      </c>
      <c r="U73" s="1">
        <f>F73+H73+J73+M73+P73+R73+T73</f>
        <v>2834</v>
      </c>
    </row>
    <row r="75" spans="1:19" ht="12.75">
      <c r="A75" s="1" t="s">
        <v>116</v>
      </c>
      <c r="B75" s="1"/>
      <c r="D75" t="s">
        <v>96</v>
      </c>
      <c r="E75" t="s">
        <v>91</v>
      </c>
      <c r="F75" t="s">
        <v>92</v>
      </c>
      <c r="G75" t="s">
        <v>97</v>
      </c>
      <c r="H75" t="s">
        <v>91</v>
      </c>
      <c r="I75" t="s">
        <v>92</v>
      </c>
      <c r="J75" t="s">
        <v>98</v>
      </c>
      <c r="K75" t="s">
        <v>92</v>
      </c>
      <c r="L75" t="s">
        <v>117</v>
      </c>
      <c r="M75" t="s">
        <v>91</v>
      </c>
      <c r="N75" t="s">
        <v>92</v>
      </c>
      <c r="O75" t="s">
        <v>104</v>
      </c>
      <c r="P75" t="s">
        <v>92</v>
      </c>
      <c r="Q75" t="s">
        <v>99</v>
      </c>
      <c r="R75" t="s">
        <v>92</v>
      </c>
      <c r="S75" s="1" t="s">
        <v>100</v>
      </c>
    </row>
    <row r="76" spans="1:4" ht="12.75">
      <c r="A76" s="7" t="s">
        <v>198</v>
      </c>
      <c r="B76" s="7" t="s">
        <v>55</v>
      </c>
      <c r="C76" s="7" t="s">
        <v>35</v>
      </c>
      <c r="D76" s="10" t="s">
        <v>5</v>
      </c>
    </row>
    <row r="77" spans="1:4" ht="12.75">
      <c r="A77" s="7"/>
      <c r="B77" s="7"/>
      <c r="C77" s="7"/>
      <c r="D77" s="10"/>
    </row>
    <row r="79" spans="1:17" ht="12.75">
      <c r="A79" s="1" t="s">
        <v>220</v>
      </c>
      <c r="B79" s="1"/>
      <c r="D79" t="s">
        <v>96</v>
      </c>
      <c r="E79" t="s">
        <v>91</v>
      </c>
      <c r="F79" t="s">
        <v>92</v>
      </c>
      <c r="G79" t="s">
        <v>97</v>
      </c>
      <c r="H79" t="s">
        <v>91</v>
      </c>
      <c r="I79" t="s">
        <v>92</v>
      </c>
      <c r="J79" t="s">
        <v>101</v>
      </c>
      <c r="K79" t="s">
        <v>92</v>
      </c>
      <c r="L79" t="s">
        <v>99</v>
      </c>
      <c r="M79" t="s">
        <v>92</v>
      </c>
      <c r="N79" s="1" t="s">
        <v>100</v>
      </c>
      <c r="P79" t="s">
        <v>97</v>
      </c>
      <c r="Q79" t="s">
        <v>91</v>
      </c>
    </row>
    <row r="80" spans="1:15" ht="12.75">
      <c r="A80" s="7" t="s">
        <v>207</v>
      </c>
      <c r="B80" s="7" t="s">
        <v>208</v>
      </c>
      <c r="C80" s="7" t="s">
        <v>35</v>
      </c>
      <c r="D80">
        <v>8.88</v>
      </c>
      <c r="E80">
        <v>1.3</v>
      </c>
      <c r="F80">
        <v>910</v>
      </c>
      <c r="G80">
        <v>4.56</v>
      </c>
      <c r="H80" s="3">
        <v>2</v>
      </c>
      <c r="I80">
        <v>970</v>
      </c>
      <c r="J80">
        <v>6.15</v>
      </c>
      <c r="K80">
        <v>636</v>
      </c>
      <c r="L80" t="s">
        <v>11</v>
      </c>
      <c r="M80">
        <v>574</v>
      </c>
      <c r="N80" s="1">
        <f aca="true" t="shared" si="1" ref="N80:N86">(F80+I80+K80+M80)</f>
        <v>3090</v>
      </c>
      <c r="O80" s="1">
        <v>1</v>
      </c>
    </row>
    <row r="81" spans="1:15" ht="12.75">
      <c r="A81" s="7" t="s">
        <v>205</v>
      </c>
      <c r="B81" s="7" t="s">
        <v>206</v>
      </c>
      <c r="C81" s="7" t="s">
        <v>39</v>
      </c>
      <c r="D81">
        <v>9.82</v>
      </c>
      <c r="E81">
        <v>0.3</v>
      </c>
      <c r="F81">
        <v>657</v>
      </c>
      <c r="G81">
        <v>3.86</v>
      </c>
      <c r="H81">
        <v>1.9</v>
      </c>
      <c r="I81">
        <v>823</v>
      </c>
      <c r="J81">
        <v>7.01</v>
      </c>
      <c r="K81">
        <v>739</v>
      </c>
      <c r="L81" t="s">
        <v>12</v>
      </c>
      <c r="M81">
        <v>573</v>
      </c>
      <c r="N81" s="1">
        <f t="shared" si="1"/>
        <v>2792</v>
      </c>
      <c r="O81" s="1">
        <v>2</v>
      </c>
    </row>
    <row r="82" spans="1:15" ht="12.75">
      <c r="A82" s="7" t="s">
        <v>212</v>
      </c>
      <c r="B82" s="7" t="s">
        <v>213</v>
      </c>
      <c r="C82" s="7" t="s">
        <v>35</v>
      </c>
      <c r="D82">
        <v>9.49</v>
      </c>
      <c r="E82">
        <v>1.3</v>
      </c>
      <c r="F82">
        <v>746</v>
      </c>
      <c r="G82">
        <v>3.98</v>
      </c>
      <c r="H82">
        <v>0.6</v>
      </c>
      <c r="I82">
        <v>848</v>
      </c>
      <c r="J82">
        <v>5.02</v>
      </c>
      <c r="K82">
        <v>500</v>
      </c>
      <c r="L82" t="s">
        <v>13</v>
      </c>
      <c r="M82">
        <v>570</v>
      </c>
      <c r="N82" s="1">
        <f t="shared" si="1"/>
        <v>2664</v>
      </c>
      <c r="O82" s="1">
        <v>3</v>
      </c>
    </row>
    <row r="83" spans="1:15" ht="12.75">
      <c r="A83" s="7" t="s">
        <v>203</v>
      </c>
      <c r="B83" s="7" t="s">
        <v>204</v>
      </c>
      <c r="C83" s="7" t="s">
        <v>35</v>
      </c>
      <c r="D83">
        <v>10.09</v>
      </c>
      <c r="E83">
        <v>1.3</v>
      </c>
      <c r="F83">
        <v>584</v>
      </c>
      <c r="G83">
        <v>3.36</v>
      </c>
      <c r="H83">
        <v>1.3</v>
      </c>
      <c r="I83">
        <v>718</v>
      </c>
      <c r="J83">
        <v>6.73</v>
      </c>
      <c r="K83">
        <v>706</v>
      </c>
      <c r="L83" t="s">
        <v>15</v>
      </c>
      <c r="M83">
        <v>329</v>
      </c>
      <c r="N83" s="1">
        <f t="shared" si="1"/>
        <v>2337</v>
      </c>
      <c r="O83" s="1">
        <v>4</v>
      </c>
    </row>
    <row r="84" spans="1:15" ht="12.75">
      <c r="A84" s="7" t="s">
        <v>209</v>
      </c>
      <c r="B84" s="7" t="s">
        <v>210</v>
      </c>
      <c r="C84" s="7" t="s">
        <v>39</v>
      </c>
      <c r="D84">
        <v>9.01</v>
      </c>
      <c r="E84">
        <v>1.3</v>
      </c>
      <c r="F84">
        <v>875</v>
      </c>
      <c r="G84">
        <v>0</v>
      </c>
      <c r="I84">
        <v>0</v>
      </c>
      <c r="J84" s="2">
        <v>6.9</v>
      </c>
      <c r="K84">
        <v>726</v>
      </c>
      <c r="L84" s="11" t="s">
        <v>10</v>
      </c>
      <c r="M84">
        <v>612</v>
      </c>
      <c r="N84" s="1">
        <f t="shared" si="1"/>
        <v>2213</v>
      </c>
      <c r="O84" s="1">
        <v>5</v>
      </c>
    </row>
    <row r="85" spans="1:15" ht="12.75">
      <c r="A85" s="7" t="s">
        <v>201</v>
      </c>
      <c r="B85" s="7" t="s">
        <v>202</v>
      </c>
      <c r="C85" s="7" t="s">
        <v>38</v>
      </c>
      <c r="D85">
        <v>10.24</v>
      </c>
      <c r="E85">
        <v>0.3</v>
      </c>
      <c r="F85">
        <v>543</v>
      </c>
      <c r="G85">
        <v>3.13</v>
      </c>
      <c r="H85">
        <v>0.9</v>
      </c>
      <c r="I85">
        <v>670</v>
      </c>
      <c r="J85">
        <v>5.74</v>
      </c>
      <c r="K85">
        <v>587</v>
      </c>
      <c r="L85" t="s">
        <v>14</v>
      </c>
      <c r="M85">
        <v>368</v>
      </c>
      <c r="N85" s="1">
        <f t="shared" si="1"/>
        <v>2168</v>
      </c>
      <c r="O85" s="1">
        <v>6</v>
      </c>
    </row>
    <row r="86" spans="1:17" ht="12.75">
      <c r="A86" s="7" t="s">
        <v>156</v>
      </c>
      <c r="B86" s="7" t="s">
        <v>211</v>
      </c>
      <c r="C86" s="7" t="s">
        <v>28</v>
      </c>
      <c r="D86">
        <v>10.89</v>
      </c>
      <c r="E86">
        <v>1.3</v>
      </c>
      <c r="F86">
        <v>368</v>
      </c>
      <c r="G86">
        <v>2.75</v>
      </c>
      <c r="H86">
        <v>2.1</v>
      </c>
      <c r="I86">
        <v>590</v>
      </c>
      <c r="J86">
        <v>4.88</v>
      </c>
      <c r="K86">
        <v>484</v>
      </c>
      <c r="L86" t="s">
        <v>16</v>
      </c>
      <c r="M86">
        <v>0</v>
      </c>
      <c r="N86" s="1">
        <f t="shared" si="1"/>
        <v>1442</v>
      </c>
      <c r="O86" s="1">
        <v>7</v>
      </c>
      <c r="P86">
        <v>2.73</v>
      </c>
      <c r="Q86">
        <v>-0.2</v>
      </c>
    </row>
    <row r="87" spans="1:12" ht="12.75">
      <c r="A87" s="7" t="s">
        <v>199</v>
      </c>
      <c r="B87" s="7" t="s">
        <v>200</v>
      </c>
      <c r="C87" s="7" t="s">
        <v>28</v>
      </c>
      <c r="D87" s="7" t="s">
        <v>5</v>
      </c>
      <c r="G87" s="7" t="s">
        <v>5</v>
      </c>
      <c r="J87" t="s">
        <v>5</v>
      </c>
      <c r="L87" t="s">
        <v>5</v>
      </c>
    </row>
    <row r="89" spans="1:14" ht="12.75">
      <c r="A89" s="1" t="s">
        <v>221</v>
      </c>
      <c r="B89" s="1"/>
      <c r="D89" t="s">
        <v>96</v>
      </c>
      <c r="E89" t="s">
        <v>91</v>
      </c>
      <c r="F89" t="s">
        <v>92</v>
      </c>
      <c r="G89" t="s">
        <v>97</v>
      </c>
      <c r="H89" t="s">
        <v>91</v>
      </c>
      <c r="I89" t="s">
        <v>92</v>
      </c>
      <c r="J89" t="s">
        <v>101</v>
      </c>
      <c r="K89" t="s">
        <v>92</v>
      </c>
      <c r="L89" t="s">
        <v>99</v>
      </c>
      <c r="M89" t="s">
        <v>92</v>
      </c>
      <c r="N89" s="1" t="s">
        <v>100</v>
      </c>
    </row>
    <row r="90" spans="1:15" ht="12.75">
      <c r="A90" s="7" t="s">
        <v>214</v>
      </c>
      <c r="B90" s="7" t="s">
        <v>215</v>
      </c>
      <c r="C90" s="7" t="s">
        <v>28</v>
      </c>
      <c r="D90">
        <v>10.22</v>
      </c>
      <c r="E90">
        <v>0.3</v>
      </c>
      <c r="F90">
        <v>630</v>
      </c>
      <c r="G90">
        <v>3.42</v>
      </c>
      <c r="H90">
        <v>0</v>
      </c>
      <c r="I90">
        <v>804</v>
      </c>
      <c r="J90">
        <v>5.56</v>
      </c>
      <c r="K90">
        <v>716</v>
      </c>
      <c r="L90" t="s">
        <v>17</v>
      </c>
      <c r="M90">
        <v>306</v>
      </c>
      <c r="N90" s="1">
        <f>(F90+I90+K90+M90)</f>
        <v>2456</v>
      </c>
      <c r="O90" s="1">
        <v>1</v>
      </c>
    </row>
    <row r="91" spans="1:15" ht="12.75">
      <c r="A91" s="7" t="s">
        <v>0</v>
      </c>
      <c r="B91" s="7" t="s">
        <v>1</v>
      </c>
      <c r="C91" s="7" t="s">
        <v>38</v>
      </c>
      <c r="D91">
        <v>10.3</v>
      </c>
      <c r="E91">
        <v>0.3</v>
      </c>
      <c r="F91">
        <v>608</v>
      </c>
      <c r="G91">
        <v>3.55</v>
      </c>
      <c r="H91">
        <v>-0.1</v>
      </c>
      <c r="I91">
        <v>832</v>
      </c>
      <c r="J91">
        <v>3.96</v>
      </c>
      <c r="K91">
        <v>524</v>
      </c>
      <c r="L91" t="s">
        <v>18</v>
      </c>
      <c r="M91">
        <v>181</v>
      </c>
      <c r="N91" s="1">
        <f>(F91+I91+K91+M91)</f>
        <v>2145</v>
      </c>
      <c r="O91" s="1">
        <v>2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il. fri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Idretslaget FRI</dc:creator>
  <cp:keywords/>
  <dc:description/>
  <cp:lastModifiedBy>s1800</cp:lastModifiedBy>
  <cp:lastPrinted>2011-05-23T17:28:35Z</cp:lastPrinted>
  <dcterms:created xsi:type="dcterms:W3CDTF">2008-09-16T10:03:00Z</dcterms:created>
  <dcterms:modified xsi:type="dcterms:W3CDTF">2011-05-24T08:08:36Z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2011-05-22T00:00:00Z</vt:lpwstr>
  </property>
  <property fmtid="{D5CDD505-2E9C-101B-9397-08002B2CF9AE}" pid="5" name="Arrangør - St">
    <vt:lpwstr>Fri</vt:lpwstr>
  </property>
  <property fmtid="{D5CDD505-2E9C-101B-9397-08002B2CF9AE}" pid="6" name="Kre">
    <vt:lpwstr>Hordaland</vt:lpwstr>
  </property>
  <property fmtid="{D5CDD505-2E9C-101B-9397-08002B2CF9AE}" pid="7" name="Arrangement na">
    <vt:lpwstr>KM Mangekamp (2 dager)</vt:lpwstr>
  </property>
</Properties>
</file>