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ven\Documents\Arrangement\Ungdomscup\"/>
    </mc:Choice>
  </mc:AlternateContent>
  <bookViews>
    <workbookView xWindow="0" yWindow="0" windowWidth="23040" windowHeight="9408" activeTab="1"/>
  </bookViews>
  <sheets>
    <sheet name="Jenter" sheetId="1" r:id="rId1"/>
    <sheet name="Gutter" sheetId="2" r:id="rId2"/>
    <sheet name="Klubbkamp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4" l="1"/>
  <c r="D4" i="4"/>
  <c r="D16" i="4"/>
  <c r="F16" i="4" s="1"/>
  <c r="D7" i="4"/>
  <c r="F7" i="4" s="1"/>
  <c r="U45" i="1"/>
  <c r="U63" i="1"/>
  <c r="U67" i="1"/>
  <c r="U37" i="1"/>
  <c r="U58" i="1"/>
  <c r="U23" i="1"/>
  <c r="U60" i="1"/>
  <c r="U24" i="1"/>
  <c r="U22" i="1"/>
  <c r="U64" i="1"/>
  <c r="U75" i="1"/>
  <c r="U8" i="1"/>
  <c r="U47" i="1"/>
  <c r="U43" i="1"/>
  <c r="U62" i="1"/>
  <c r="U42" i="1"/>
  <c r="U72" i="1"/>
  <c r="U31" i="1"/>
  <c r="U49" i="1"/>
  <c r="U35" i="1"/>
  <c r="U39" i="1"/>
  <c r="U19" i="1"/>
  <c r="U18" i="2" l="1"/>
  <c r="U22" i="2"/>
  <c r="U26" i="2"/>
  <c r="U50" i="2"/>
  <c r="U6" i="2"/>
  <c r="U43" i="2"/>
  <c r="U12" i="2"/>
  <c r="U5" i="2"/>
  <c r="U9" i="2"/>
  <c r="U7" i="2"/>
  <c r="U25" i="2"/>
  <c r="U29" i="2"/>
  <c r="U27" i="2"/>
  <c r="U8" i="2"/>
  <c r="U20" i="2"/>
  <c r="U28" i="2"/>
  <c r="U30" i="2"/>
  <c r="U42" i="2"/>
  <c r="U13" i="2"/>
  <c r="U24" i="2"/>
  <c r="U31" i="2"/>
  <c r="U36" i="2"/>
  <c r="U44" i="2"/>
  <c r="U10" i="2"/>
  <c r="U15" i="2"/>
  <c r="U33" i="2"/>
  <c r="U34" i="2"/>
  <c r="U39" i="2"/>
  <c r="U41" i="2"/>
  <c r="U48" i="2"/>
  <c r="U47" i="2"/>
  <c r="U49" i="2"/>
  <c r="U21" i="2"/>
  <c r="U11" i="2"/>
  <c r="U35" i="2"/>
  <c r="U38" i="2"/>
  <c r="U17" i="2"/>
  <c r="U16" i="2"/>
  <c r="U19" i="2"/>
  <c r="U40" i="2"/>
  <c r="U32" i="2"/>
  <c r="U37" i="2"/>
  <c r="U45" i="2"/>
  <c r="F4" i="4" l="1"/>
  <c r="D15" i="4"/>
  <c r="F15" i="4" s="1"/>
  <c r="D5" i="4"/>
  <c r="F5" i="4" s="1"/>
  <c r="D10" i="4"/>
  <c r="F10" i="4" s="1"/>
  <c r="D14" i="4"/>
  <c r="F14" i="4" s="1"/>
  <c r="D11" i="4"/>
  <c r="F11" i="4" s="1"/>
  <c r="D17" i="4"/>
  <c r="F17" i="4" s="1"/>
  <c r="D12" i="4"/>
  <c r="F12" i="4" s="1"/>
  <c r="D8" i="4"/>
  <c r="F8" i="4" s="1"/>
  <c r="D18" i="4"/>
  <c r="F18" i="4" s="1"/>
  <c r="D13" i="4"/>
  <c r="F13" i="4" s="1"/>
  <c r="D6" i="4"/>
  <c r="F6" i="4" s="1"/>
  <c r="F9" i="4"/>
  <c r="U10" i="1" l="1"/>
  <c r="U28" i="1"/>
  <c r="U74" i="1"/>
  <c r="U20" i="1"/>
  <c r="U65" i="1"/>
  <c r="U41" i="1"/>
  <c r="U38" i="1"/>
  <c r="U16" i="1"/>
  <c r="U36" i="1"/>
  <c r="U29" i="1"/>
  <c r="U73" i="1"/>
  <c r="U71" i="1"/>
  <c r="U7" i="1"/>
  <c r="U21" i="1"/>
  <c r="U11" i="1"/>
  <c r="U27" i="1"/>
  <c r="U13" i="1"/>
  <c r="U17" i="1"/>
  <c r="U50" i="1"/>
  <c r="U15" i="1"/>
  <c r="U4" i="1"/>
  <c r="U46" i="1"/>
  <c r="U44" i="1"/>
  <c r="U66" i="1"/>
  <c r="U18" i="1"/>
  <c r="U14" i="1"/>
  <c r="U48" i="1"/>
  <c r="U9" i="1"/>
  <c r="U51" i="1"/>
  <c r="U40" i="1"/>
  <c r="U53" i="1"/>
  <c r="U32" i="1"/>
  <c r="U55" i="1"/>
  <c r="U61" i="1"/>
  <c r="U12" i="1"/>
  <c r="U69" i="1"/>
  <c r="U34" i="1"/>
  <c r="U30" i="1"/>
  <c r="U56" i="1"/>
  <c r="U70" i="1"/>
  <c r="U57" i="1"/>
  <c r="U26" i="1"/>
  <c r="U68" i="1"/>
  <c r="U54" i="1"/>
  <c r="U59" i="1"/>
  <c r="U5" i="1"/>
  <c r="U6" i="1"/>
  <c r="U33" i="1"/>
  <c r="U52" i="1"/>
  <c r="U25" i="1"/>
  <c r="U14" i="2"/>
  <c r="U23" i="2"/>
  <c r="U46" i="2"/>
  <c r="U4" i="2"/>
  <c r="V13" i="1" l="1"/>
</calcChain>
</file>

<file path=xl/sharedStrings.xml><?xml version="1.0" encoding="utf-8"?>
<sst xmlns="http://schemas.openxmlformats.org/spreadsheetml/2006/main" count="429" uniqueCount="195">
  <si>
    <t>Poengstilling Ungdomscupen 2017</t>
  </si>
  <si>
    <t>Navn</t>
  </si>
  <si>
    <t>Klubb</t>
  </si>
  <si>
    <t>Klasse</t>
  </si>
  <si>
    <t>60m/100m</t>
  </si>
  <si>
    <t>300m</t>
  </si>
  <si>
    <t>600m/800m</t>
  </si>
  <si>
    <t>Høyde</t>
  </si>
  <si>
    <t>Spyd</t>
  </si>
  <si>
    <t>1500m</t>
  </si>
  <si>
    <t>Tresteg</t>
  </si>
  <si>
    <t>60m</t>
  </si>
  <si>
    <t>200m</t>
  </si>
  <si>
    <t>600m</t>
  </si>
  <si>
    <t xml:space="preserve">Kule </t>
  </si>
  <si>
    <t>Lengde</t>
  </si>
  <si>
    <t>POENG</t>
  </si>
  <si>
    <t xml:space="preserve">                           Hamar</t>
  </si>
  <si>
    <t xml:space="preserve">                                Fagernes</t>
  </si>
  <si>
    <t xml:space="preserve">                                    Stangehallen</t>
  </si>
  <si>
    <t>Magnus Nergård Antonsen</t>
  </si>
  <si>
    <t>G11</t>
  </si>
  <si>
    <t>Odin Solberg</t>
  </si>
  <si>
    <t>Løten  Friidrett</t>
  </si>
  <si>
    <t>Karsten  Ellevold</t>
  </si>
  <si>
    <t>Oppstad IL</t>
  </si>
  <si>
    <t>Ole Jacob Ellevold</t>
  </si>
  <si>
    <t>Skjalg Kongssund</t>
  </si>
  <si>
    <t>Moleven IL</t>
  </si>
  <si>
    <t>FIK Orion</t>
  </si>
  <si>
    <t>Aksel M. Bartnes</t>
  </si>
  <si>
    <t>Johannes Jemer Mjelde</t>
  </si>
  <si>
    <t>Hamar IL</t>
  </si>
  <si>
    <t>G12</t>
  </si>
  <si>
    <t>Mathias Hoelsveen</t>
  </si>
  <si>
    <t>Raufoss Friidrett</t>
  </si>
  <si>
    <t>Ivar Plukkerud</t>
  </si>
  <si>
    <t>Friman Lie</t>
  </si>
  <si>
    <t>Henrik Stensby</t>
  </si>
  <si>
    <t>G13</t>
  </si>
  <si>
    <t>G14</t>
  </si>
  <si>
    <t>G15</t>
  </si>
  <si>
    <t>Sigurd Røberg</t>
  </si>
  <si>
    <t>Trysilgutten</t>
  </si>
  <si>
    <t>Osazee Parkson</t>
  </si>
  <si>
    <t>Gausdal FIK</t>
  </si>
  <si>
    <t>Håkon Laurits Haga Flesvig</t>
  </si>
  <si>
    <t>Gjøvik FIK</t>
  </si>
  <si>
    <t>Kristian Pettersen</t>
  </si>
  <si>
    <t>Jonas Hoelsveen</t>
  </si>
  <si>
    <t>Håkon Mathias Dalen Øverhaug</t>
  </si>
  <si>
    <t>Andreas Grimerud</t>
  </si>
  <si>
    <t>Jørgen Evensen Lund</t>
  </si>
  <si>
    <t>Truls Engen Olsesn</t>
  </si>
  <si>
    <t>Martin Pettersen</t>
  </si>
  <si>
    <t>Marcus Henriksen</t>
  </si>
  <si>
    <t>Sindre Østgård</t>
  </si>
  <si>
    <t>Kasper Aune Dahl</t>
  </si>
  <si>
    <t>Benjamin Bjørnstad</t>
  </si>
  <si>
    <t>Sturla IF</t>
  </si>
  <si>
    <t>Håvard Bentdal Ingvaldsen</t>
  </si>
  <si>
    <t>Moelven IL</t>
  </si>
  <si>
    <t>Julius Geertsen Søgård</t>
  </si>
  <si>
    <t>G17</t>
  </si>
  <si>
    <t>Lavrants Kongssund</t>
  </si>
  <si>
    <t>Sverre Reiten</t>
  </si>
  <si>
    <t>Magnus Bentdal Ingvaldsen</t>
  </si>
  <si>
    <t>Amund Solberg</t>
  </si>
  <si>
    <t>David Arntsen Grøttå</t>
  </si>
  <si>
    <t>G18/19</t>
  </si>
  <si>
    <t>Trym Leonard Linus Olsson Røen</t>
  </si>
  <si>
    <t>Søndre Land IL</t>
  </si>
  <si>
    <t>Donavan Milos</t>
  </si>
  <si>
    <t>MS</t>
  </si>
  <si>
    <t>Johan Glenderød Tovari</t>
  </si>
  <si>
    <t>Kongsvinger IL</t>
  </si>
  <si>
    <t>Birger Søyland</t>
  </si>
  <si>
    <t>J11</t>
  </si>
  <si>
    <t>J12</t>
  </si>
  <si>
    <t>J13</t>
  </si>
  <si>
    <t>J14</t>
  </si>
  <si>
    <t>J15</t>
  </si>
  <si>
    <t>J16</t>
  </si>
  <si>
    <t>Pernille Hatten Engerbakk</t>
  </si>
  <si>
    <t>Elise Vestrum</t>
  </si>
  <si>
    <t>Kristine Hagen</t>
  </si>
  <si>
    <t>Ingrid Flisen</t>
  </si>
  <si>
    <t>Sigrid Pedersen</t>
  </si>
  <si>
    <t>Johanne Gylthe Berget</t>
  </si>
  <si>
    <t>Sanna Berg</t>
  </si>
  <si>
    <t>Matilde Tørudbakken Slettan</t>
  </si>
  <si>
    <t>Malin Hoelsveen</t>
  </si>
  <si>
    <t>Dorthea Aanstad</t>
  </si>
  <si>
    <t>Iris Tollan Brandhaug</t>
  </si>
  <si>
    <t>Lillehammer IF</t>
  </si>
  <si>
    <t>Hedda Narmo</t>
  </si>
  <si>
    <t>Løten Friidrett</t>
  </si>
  <si>
    <t>Anna Brynhildsvoll</t>
  </si>
  <si>
    <t>Mari Ovidia Ranestad</t>
  </si>
  <si>
    <t>Thea Engen Olsen</t>
  </si>
  <si>
    <t>Live Bakken Amundsen</t>
  </si>
  <si>
    <t>Johanne Bentdal Ingvaldsen</t>
  </si>
  <si>
    <t>Miriam Pedersen</t>
  </si>
  <si>
    <t>Idun Langgård Antonsen</t>
  </si>
  <si>
    <t>Aurora Gaarder Strand</t>
  </si>
  <si>
    <t>Kimberlee Aronsveen</t>
  </si>
  <si>
    <t>Synne Bollingmo</t>
  </si>
  <si>
    <t>Nora Storås Sommer</t>
  </si>
  <si>
    <t>Viktoria Aronsveen</t>
  </si>
  <si>
    <t>Aasne Sofie Ellevold</t>
  </si>
  <si>
    <t>Astrid Hagen</t>
  </si>
  <si>
    <t>Hanna Hagevik Bakke</t>
  </si>
  <si>
    <t>Lisa Catharina Vestvik Winters</t>
  </si>
  <si>
    <t>Ane Kjærnes</t>
  </si>
  <si>
    <t>Maren Mørkved Andersen</t>
  </si>
  <si>
    <t xml:space="preserve">Karen Toven Murud </t>
  </si>
  <si>
    <t>Kari Hagevik Bakke</t>
  </si>
  <si>
    <t>Silje Larsen Ryen</t>
  </si>
  <si>
    <t>Ida Nergård Antonsen</t>
  </si>
  <si>
    <t>Mille Eide Nyhus</t>
  </si>
  <si>
    <t>Dina Lidahl Lillejordet</t>
  </si>
  <si>
    <t>Malin Furuhaug</t>
  </si>
  <si>
    <t>Maren Bakke Amundsen</t>
  </si>
  <si>
    <t>Eir Storrustløkken Nyfløt</t>
  </si>
  <si>
    <t>Marie Bøe Tesfamichael</t>
  </si>
  <si>
    <t>Marion Halvorsen Nustad</t>
  </si>
  <si>
    <t>Nora Luzia Monsen</t>
  </si>
  <si>
    <t>Cathrine Trøen</t>
  </si>
  <si>
    <t>J17</t>
  </si>
  <si>
    <t>Ingunn Nilsen Hagen</t>
  </si>
  <si>
    <t>Ida Evelyn Seterlien</t>
  </si>
  <si>
    <t>Andrea Leerbeck</t>
  </si>
  <si>
    <t>J18/19</t>
  </si>
  <si>
    <t>Ingrid Storlien</t>
  </si>
  <si>
    <t>Telma Eid</t>
  </si>
  <si>
    <t>Kristin Rosvold</t>
  </si>
  <si>
    <t>Tonje Fjellet Kristianseen</t>
  </si>
  <si>
    <t>Therese Skyttermoen</t>
  </si>
  <si>
    <t>Orion</t>
  </si>
  <si>
    <t>Gausdal</t>
  </si>
  <si>
    <t>Gjøvik</t>
  </si>
  <si>
    <t>Hamar</t>
  </si>
  <si>
    <t>Kongsvinger</t>
  </si>
  <si>
    <t>Lillehammer</t>
  </si>
  <si>
    <t>Løten</t>
  </si>
  <si>
    <t>Moelven</t>
  </si>
  <si>
    <t>Oppstad</t>
  </si>
  <si>
    <t>Raufoss</t>
  </si>
  <si>
    <t>Sturla</t>
  </si>
  <si>
    <t>Søndre Land</t>
  </si>
  <si>
    <t>Klubbkampen</t>
  </si>
  <si>
    <t>Utøverpoeng</t>
  </si>
  <si>
    <t>Ant.deltakere</t>
  </si>
  <si>
    <t>Poengsum</t>
  </si>
  <si>
    <t>Stafettpoeng</t>
  </si>
  <si>
    <t>Sum poeng</t>
  </si>
  <si>
    <t>NB! Man må ha minst fem deltakere for å kunne vinne premie i klubbkampen.</t>
  </si>
  <si>
    <t xml:space="preserve">                          Stangehallen</t>
  </si>
  <si>
    <t>Korthekk</t>
  </si>
  <si>
    <t>Gabriel Sanders</t>
  </si>
  <si>
    <t>Lambertseter IF</t>
  </si>
  <si>
    <t>Lasse Boevink</t>
  </si>
  <si>
    <t>Fagernes IL</t>
  </si>
  <si>
    <t>Nikoliai Stavik Moshagen</t>
  </si>
  <si>
    <t>Gudmund Andrè Garvik</t>
  </si>
  <si>
    <t>Nikolai Gylthe Berget</t>
  </si>
  <si>
    <t>Erik Skjønsberg</t>
  </si>
  <si>
    <t>Kjell Boevink</t>
  </si>
  <si>
    <t>G16</t>
  </si>
  <si>
    <t>Caleb Muamba Kongolo</t>
  </si>
  <si>
    <t>Martin Simengård</t>
  </si>
  <si>
    <t>Christoffer Tvinnereim</t>
  </si>
  <si>
    <t>Per Koch</t>
  </si>
  <si>
    <t>Mona Godtfredsen</t>
  </si>
  <si>
    <t>Iben Vestergård Larsen</t>
  </si>
  <si>
    <t>Sunniva Fjeld</t>
  </si>
  <si>
    <t>Marit Ingeborg Garvik</t>
  </si>
  <si>
    <t>Siri Ngozi M'Cormack</t>
  </si>
  <si>
    <t>Sunniva Bakkene Myhre</t>
  </si>
  <si>
    <t>Margit Kvile Nordstoga</t>
  </si>
  <si>
    <t>Selma Skar Magnussen</t>
  </si>
  <si>
    <t>Mina Nordvik</t>
  </si>
  <si>
    <t>Emma Westerbø</t>
  </si>
  <si>
    <t>Sofie Skar Magnussen</t>
  </si>
  <si>
    <t>Emily Fjellvang Guldvog</t>
  </si>
  <si>
    <t>Emma Sophie Gjerland</t>
  </si>
  <si>
    <t>Ida Abrahamsen</t>
  </si>
  <si>
    <t>Karen Plukkerud</t>
  </si>
  <si>
    <t>Erika Hoffmann</t>
  </si>
  <si>
    <t>Kari Øye</t>
  </si>
  <si>
    <t>Anja Ødegård</t>
  </si>
  <si>
    <t>Maria Lill Garvik</t>
  </si>
  <si>
    <t>Silje Sneve</t>
  </si>
  <si>
    <t>Kristjana Berg</t>
  </si>
  <si>
    <t>Lambertseter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</si>
</sst>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1" fillId="6" borderId="0" applyNumberFormat="0" applyBorder="0" applyAlignment="0" applyProtection="0"/>
  </cellStyleXfs>
  <cellXfs count="30">
    <xf numFmtId="0" fontId="0" fillId="0" borderId="0" xfId="0"/>
    <xf numFmtId="0" fontId="5" fillId="3" borderId="2" xfId="2" applyFont="1" applyBorder="1"/>
    <xf numFmtId="0" fontId="5" fillId="2" borderId="2" xfId="1" applyFont="1" applyBorder="1"/>
    <xf numFmtId="0" fontId="5" fillId="4" borderId="2" xfId="3" applyFont="1" applyBorder="1"/>
    <xf numFmtId="0" fontId="5" fillId="5" borderId="2" xfId="4" applyFont="1" applyBorder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6" borderId="2" xfId="5" applyBorder="1"/>
    <xf numFmtId="0" fontId="5" fillId="6" borderId="2" xfId="5" applyFont="1" applyBorder="1"/>
    <xf numFmtId="0" fontId="0" fillId="0" borderId="2" xfId="0" applyBorder="1"/>
    <xf numFmtId="0" fontId="0" fillId="0" borderId="2" xfId="0" applyFont="1" applyFill="1" applyBorder="1"/>
    <xf numFmtId="0" fontId="0" fillId="0" borderId="2" xfId="0" applyFont="1" applyBorder="1"/>
    <xf numFmtId="0" fontId="7" fillId="5" borderId="2" xfId="4" applyFont="1" applyBorder="1"/>
    <xf numFmtId="0" fontId="13" fillId="2" borderId="2" xfId="1" applyFont="1" applyBorder="1"/>
    <xf numFmtId="0" fontId="13" fillId="2" borderId="2" xfId="1" applyFont="1" applyBorder="1" applyAlignment="1">
      <alignment horizontal="right"/>
    </xf>
    <xf numFmtId="164" fontId="13" fillId="2" borderId="2" xfId="1" applyNumberFormat="1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8" fillId="3" borderId="2" xfId="2" applyFont="1" applyBorder="1" applyAlignment="1"/>
    <xf numFmtId="0" fontId="8" fillId="2" borderId="2" xfId="1" applyFont="1" applyBorder="1" applyAlignment="1"/>
    <xf numFmtId="0" fontId="9" fillId="4" borderId="2" xfId="3" applyFont="1" applyBorder="1" applyAlignment="1"/>
    <xf numFmtId="0" fontId="5" fillId="0" borderId="0" xfId="0" applyFont="1" applyAlignment="1"/>
    <xf numFmtId="0" fontId="12" fillId="0" borderId="0" xfId="0" applyFont="1" applyAlignment="1"/>
    <xf numFmtId="0" fontId="11" fillId="0" borderId="0" xfId="0" applyFont="1" applyAlignment="1"/>
  </cellXfs>
  <cellStyles count="6">
    <cellStyle name="20 % - uthevingsfarge 1" xfId="5" builtinId="30"/>
    <cellStyle name="Dårlig" xfId="2" builtinId="27"/>
    <cellStyle name="God" xfId="1" builtinId="26"/>
    <cellStyle name="Merknad" xfId="4" builtinId="10"/>
    <cellStyle name="Normal" xfId="0" builtinId="0"/>
    <cellStyle name="Nøytral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workbookViewId="0">
      <selection activeCell="G5" sqref="G5"/>
    </sheetView>
  </sheetViews>
  <sheetFormatPr baseColWidth="10" defaultRowHeight="14.4" x14ac:dyDescent="0.3"/>
  <cols>
    <col min="1" max="1" width="27.6640625" customWidth="1"/>
    <col min="2" max="2" width="15.6640625" customWidth="1"/>
    <col min="3" max="3" width="6.88671875" customWidth="1"/>
    <col min="4" max="4" width="13.5546875" customWidth="1"/>
    <col min="5" max="5" width="7.88671875" customWidth="1"/>
    <col min="6" max="6" width="15.5546875" customWidth="1"/>
    <col min="7" max="7" width="9.109375" customWidth="1"/>
    <col min="8" max="8" width="7.6640625" customWidth="1"/>
    <col min="9" max="9" width="11" customWidth="1"/>
    <col min="10" max="10" width="7.6640625" customWidth="1"/>
    <col min="11" max="11" width="8.6640625" customWidth="1"/>
    <col min="12" max="13" width="7.88671875" customWidth="1"/>
    <col min="14" max="14" width="9.5546875" customWidth="1"/>
    <col min="15" max="15" width="9.6640625" customWidth="1"/>
    <col min="16" max="16" width="10.44140625" customWidth="1"/>
    <col min="17" max="17" width="8.33203125" customWidth="1"/>
    <col min="18" max="20" width="11.5546875" customWidth="1"/>
  </cols>
  <sheetData>
    <row r="1" spans="1:22" ht="21" x14ac:dyDescent="0.4">
      <c r="A1" s="22" t="s">
        <v>0</v>
      </c>
      <c r="B1" s="23"/>
      <c r="C1" s="23"/>
      <c r="D1" s="23"/>
    </row>
    <row r="2" spans="1:22" s="5" customFormat="1" ht="23.4" x14ac:dyDescent="0.45">
      <c r="A2" s="9"/>
      <c r="B2" s="9"/>
      <c r="C2" s="9"/>
      <c r="D2" s="24" t="s">
        <v>17</v>
      </c>
      <c r="E2" s="24"/>
      <c r="F2" s="24"/>
      <c r="G2" s="24"/>
      <c r="H2" s="24"/>
      <c r="I2" s="25" t="s">
        <v>18</v>
      </c>
      <c r="J2" s="25"/>
      <c r="K2" s="25"/>
      <c r="L2" s="25"/>
      <c r="M2" s="25"/>
      <c r="N2" s="25"/>
      <c r="O2" s="26" t="s">
        <v>19</v>
      </c>
      <c r="P2" s="26"/>
      <c r="Q2" s="26"/>
      <c r="R2" s="26"/>
      <c r="S2" s="26"/>
      <c r="T2" s="26"/>
      <c r="U2" s="14"/>
    </row>
    <row r="3" spans="1:22" ht="18" x14ac:dyDescent="0.35">
      <c r="A3" s="10" t="s">
        <v>1</v>
      </c>
      <c r="B3" s="10" t="s">
        <v>2</v>
      </c>
      <c r="C3" s="10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158</v>
      </c>
      <c r="J3" s="2">
        <v>200</v>
      </c>
      <c r="K3" s="2" t="s">
        <v>9</v>
      </c>
      <c r="L3" s="2" t="s">
        <v>7</v>
      </c>
      <c r="M3" s="2" t="s">
        <v>8</v>
      </c>
      <c r="N3" s="2" t="s">
        <v>10</v>
      </c>
      <c r="O3" s="3" t="s">
        <v>11</v>
      </c>
      <c r="P3" s="3" t="s">
        <v>12</v>
      </c>
      <c r="Q3" s="3" t="s">
        <v>13</v>
      </c>
      <c r="R3" s="3" t="s">
        <v>7</v>
      </c>
      <c r="S3" s="3" t="s">
        <v>14</v>
      </c>
      <c r="T3" s="3" t="s">
        <v>15</v>
      </c>
      <c r="U3" s="4" t="s">
        <v>16</v>
      </c>
    </row>
    <row r="4" spans="1:22" x14ac:dyDescent="0.3">
      <c r="A4" s="11" t="s">
        <v>111</v>
      </c>
      <c r="B4" s="11" t="s">
        <v>43</v>
      </c>
      <c r="C4" s="12" t="s">
        <v>80</v>
      </c>
      <c r="D4" s="11">
        <v>846</v>
      </c>
      <c r="E4" s="11"/>
      <c r="F4" s="11">
        <v>863</v>
      </c>
      <c r="G4" s="11">
        <v>827</v>
      </c>
      <c r="H4" s="11">
        <v>219</v>
      </c>
      <c r="I4" s="11">
        <v>815</v>
      </c>
      <c r="J4" s="11">
        <v>912</v>
      </c>
      <c r="K4" s="11">
        <v>892</v>
      </c>
      <c r="L4" s="11">
        <v>827</v>
      </c>
      <c r="M4" s="11">
        <v>292</v>
      </c>
      <c r="N4" s="11">
        <v>939</v>
      </c>
      <c r="O4" s="11"/>
      <c r="P4" s="11"/>
      <c r="Q4" s="11"/>
      <c r="R4" s="11"/>
      <c r="S4" s="11"/>
      <c r="T4" s="11"/>
      <c r="U4" s="11">
        <f t="shared" ref="U4:U35" si="0">SUM(D4:T4)</f>
        <v>7432</v>
      </c>
    </row>
    <row r="5" spans="1:22" x14ac:dyDescent="0.3">
      <c r="A5" s="11" t="s">
        <v>84</v>
      </c>
      <c r="B5" s="11" t="s">
        <v>32</v>
      </c>
      <c r="C5" s="13" t="s">
        <v>77</v>
      </c>
      <c r="D5" s="11">
        <v>711</v>
      </c>
      <c r="E5" s="11"/>
      <c r="F5" s="11">
        <v>359</v>
      </c>
      <c r="G5" s="11">
        <v>917</v>
      </c>
      <c r="H5" s="11">
        <v>565</v>
      </c>
      <c r="I5" s="11">
        <v>735</v>
      </c>
      <c r="J5" s="11">
        <v>703</v>
      </c>
      <c r="K5" s="11">
        <v>640</v>
      </c>
      <c r="L5" s="11">
        <v>820</v>
      </c>
      <c r="M5" s="11">
        <v>430</v>
      </c>
      <c r="N5" s="11">
        <v>941</v>
      </c>
      <c r="O5" s="11"/>
      <c r="P5" s="11"/>
      <c r="Q5" s="11"/>
      <c r="R5" s="11"/>
      <c r="S5" s="11"/>
      <c r="T5" s="11"/>
      <c r="U5" s="11">
        <f t="shared" si="0"/>
        <v>6821</v>
      </c>
    </row>
    <row r="6" spans="1:22" x14ac:dyDescent="0.3">
      <c r="A6" s="11" t="s">
        <v>85</v>
      </c>
      <c r="B6" s="11" t="s">
        <v>29</v>
      </c>
      <c r="C6" s="13" t="s">
        <v>77</v>
      </c>
      <c r="D6" s="11">
        <v>705</v>
      </c>
      <c r="E6" s="11"/>
      <c r="F6" s="11">
        <v>648</v>
      </c>
      <c r="G6" s="11">
        <v>820</v>
      </c>
      <c r="H6" s="11">
        <v>316</v>
      </c>
      <c r="I6" s="11">
        <v>718</v>
      </c>
      <c r="J6" s="11">
        <v>727</v>
      </c>
      <c r="K6" s="11">
        <v>653</v>
      </c>
      <c r="L6" s="11">
        <v>745</v>
      </c>
      <c r="M6" s="11">
        <v>292</v>
      </c>
      <c r="N6" s="11">
        <v>858</v>
      </c>
      <c r="O6" s="11"/>
      <c r="P6" s="11"/>
      <c r="Q6" s="11"/>
      <c r="R6" s="11"/>
      <c r="S6" s="11"/>
      <c r="T6" s="11"/>
      <c r="U6" s="11">
        <f t="shared" si="0"/>
        <v>6482</v>
      </c>
    </row>
    <row r="7" spans="1:22" x14ac:dyDescent="0.3">
      <c r="A7" s="11" t="s">
        <v>103</v>
      </c>
      <c r="B7" s="11" t="s">
        <v>32</v>
      </c>
      <c r="C7" s="12" t="s">
        <v>79</v>
      </c>
      <c r="D7" s="11">
        <v>889</v>
      </c>
      <c r="E7" s="11"/>
      <c r="F7" s="11">
        <v>489</v>
      </c>
      <c r="G7" s="11">
        <v>685</v>
      </c>
      <c r="H7" s="11">
        <v>227</v>
      </c>
      <c r="I7" s="11">
        <v>555</v>
      </c>
      <c r="J7" s="11">
        <v>902</v>
      </c>
      <c r="K7" s="11">
        <v>356</v>
      </c>
      <c r="L7" s="11">
        <v>722</v>
      </c>
      <c r="M7" s="11">
        <v>182</v>
      </c>
      <c r="N7" s="11">
        <v>783</v>
      </c>
      <c r="O7" s="11"/>
      <c r="P7" s="11"/>
      <c r="Q7" s="11"/>
      <c r="R7" s="11"/>
      <c r="S7" s="11"/>
      <c r="T7" s="11"/>
      <c r="U7" s="11">
        <f t="shared" si="0"/>
        <v>5790</v>
      </c>
    </row>
    <row r="8" spans="1:22" x14ac:dyDescent="0.3">
      <c r="A8" s="11" t="s">
        <v>102</v>
      </c>
      <c r="B8" s="11" t="s">
        <v>45</v>
      </c>
      <c r="C8" s="12" t="s">
        <v>79</v>
      </c>
      <c r="D8" s="11">
        <v>959</v>
      </c>
      <c r="E8" s="11"/>
      <c r="F8" s="11"/>
      <c r="G8" s="11">
        <v>872</v>
      </c>
      <c r="H8" s="11">
        <v>140</v>
      </c>
      <c r="I8" s="11">
        <v>563</v>
      </c>
      <c r="J8" s="11">
        <v>950</v>
      </c>
      <c r="K8" s="11">
        <v>513</v>
      </c>
      <c r="L8" s="11">
        <v>872</v>
      </c>
      <c r="M8" s="11">
        <v>118</v>
      </c>
      <c r="N8" s="11">
        <v>801</v>
      </c>
      <c r="O8" s="11"/>
      <c r="P8" s="11"/>
      <c r="Q8" s="11"/>
      <c r="R8" s="11"/>
      <c r="S8" s="11"/>
      <c r="T8" s="11"/>
      <c r="U8" s="11">
        <f t="shared" si="0"/>
        <v>5788</v>
      </c>
    </row>
    <row r="9" spans="1:22" x14ac:dyDescent="0.3">
      <c r="A9" s="11" t="s">
        <v>118</v>
      </c>
      <c r="B9" s="11" t="s">
        <v>32</v>
      </c>
      <c r="C9" s="12" t="s">
        <v>80</v>
      </c>
      <c r="D9" s="11">
        <v>678</v>
      </c>
      <c r="E9" s="11"/>
      <c r="F9" s="11"/>
      <c r="G9" s="11">
        <v>827</v>
      </c>
      <c r="H9" s="11">
        <v>792</v>
      </c>
      <c r="I9" s="11">
        <v>639</v>
      </c>
      <c r="J9" s="11">
        <v>634</v>
      </c>
      <c r="K9" s="11"/>
      <c r="L9" s="11">
        <v>827</v>
      </c>
      <c r="M9" s="11">
        <v>531</v>
      </c>
      <c r="N9" s="11">
        <v>743</v>
      </c>
      <c r="O9" s="11"/>
      <c r="P9" s="11"/>
      <c r="Q9" s="11"/>
      <c r="R9" s="11"/>
      <c r="S9" s="11"/>
      <c r="T9" s="11"/>
      <c r="U9" s="11">
        <f t="shared" si="0"/>
        <v>5671</v>
      </c>
    </row>
    <row r="10" spans="1:22" x14ac:dyDescent="0.3">
      <c r="A10" s="11" t="s">
        <v>88</v>
      </c>
      <c r="B10" s="11" t="s">
        <v>32</v>
      </c>
      <c r="C10" s="12" t="s">
        <v>77</v>
      </c>
      <c r="D10" s="11">
        <v>511</v>
      </c>
      <c r="E10" s="11"/>
      <c r="F10" s="11">
        <v>54</v>
      </c>
      <c r="G10" s="11">
        <v>782</v>
      </c>
      <c r="H10" s="11">
        <v>623</v>
      </c>
      <c r="I10" s="11">
        <v>414</v>
      </c>
      <c r="J10" s="11">
        <v>439</v>
      </c>
      <c r="K10" s="11">
        <v>281</v>
      </c>
      <c r="L10" s="11">
        <v>782</v>
      </c>
      <c r="M10" s="11">
        <v>629</v>
      </c>
      <c r="N10" s="11">
        <v>839</v>
      </c>
      <c r="O10" s="11"/>
      <c r="P10" s="11"/>
      <c r="Q10" s="11"/>
      <c r="R10" s="11"/>
      <c r="S10" s="11"/>
      <c r="T10" s="11"/>
      <c r="U10" s="11">
        <f t="shared" si="0"/>
        <v>5354</v>
      </c>
    </row>
    <row r="11" spans="1:22" x14ac:dyDescent="0.3">
      <c r="A11" s="11" t="s">
        <v>105</v>
      </c>
      <c r="B11" s="11" t="s">
        <v>45</v>
      </c>
      <c r="C11" s="12" t="s">
        <v>79</v>
      </c>
      <c r="D11" s="11">
        <v>762</v>
      </c>
      <c r="E11" s="11"/>
      <c r="F11" s="11">
        <v>779</v>
      </c>
      <c r="G11" s="11">
        <v>760</v>
      </c>
      <c r="H11" s="11">
        <v>126</v>
      </c>
      <c r="I11" s="11"/>
      <c r="J11" s="11">
        <v>770</v>
      </c>
      <c r="K11" s="11">
        <v>710</v>
      </c>
      <c r="L11" s="11">
        <v>797</v>
      </c>
      <c r="M11" s="11">
        <v>529</v>
      </c>
      <c r="N11" s="11"/>
      <c r="O11" s="11"/>
      <c r="P11" s="11"/>
      <c r="Q11" s="11"/>
      <c r="R11" s="11"/>
      <c r="S11" s="11"/>
      <c r="T11" s="11"/>
      <c r="U11" s="11">
        <f t="shared" si="0"/>
        <v>5233</v>
      </c>
    </row>
    <row r="12" spans="1:22" x14ac:dyDescent="0.3">
      <c r="A12" s="11" t="s">
        <v>125</v>
      </c>
      <c r="B12" s="11" t="s">
        <v>45</v>
      </c>
      <c r="C12" s="12" t="s">
        <v>81</v>
      </c>
      <c r="D12" s="11">
        <v>595</v>
      </c>
      <c r="E12" s="11">
        <v>527</v>
      </c>
      <c r="F12" s="11">
        <v>183</v>
      </c>
      <c r="G12" s="11">
        <v>655</v>
      </c>
      <c r="H12" s="11">
        <v>0</v>
      </c>
      <c r="I12" s="11">
        <v>27</v>
      </c>
      <c r="J12" s="11">
        <v>527</v>
      </c>
      <c r="K12" s="11">
        <v>399</v>
      </c>
      <c r="L12" s="11">
        <v>692</v>
      </c>
      <c r="M12" s="11">
        <v>0</v>
      </c>
      <c r="N12" s="11">
        <v>568</v>
      </c>
      <c r="O12" s="11"/>
      <c r="P12" s="11"/>
      <c r="Q12" s="11"/>
      <c r="R12" s="11"/>
      <c r="S12" s="11"/>
      <c r="T12" s="11"/>
      <c r="U12" s="11">
        <f t="shared" si="0"/>
        <v>4173</v>
      </c>
    </row>
    <row r="13" spans="1:22" x14ac:dyDescent="0.3">
      <c r="A13" s="11" t="s">
        <v>107</v>
      </c>
      <c r="B13" s="11" t="s">
        <v>45</v>
      </c>
      <c r="C13" s="12" t="s">
        <v>79</v>
      </c>
      <c r="D13" s="11">
        <v>597</v>
      </c>
      <c r="E13" s="11"/>
      <c r="F13" s="11">
        <v>526</v>
      </c>
      <c r="G13" s="11">
        <v>685</v>
      </c>
      <c r="H13" s="11"/>
      <c r="I13" s="11">
        <v>342</v>
      </c>
      <c r="J13" s="11">
        <v>560</v>
      </c>
      <c r="K13" s="11">
        <v>663</v>
      </c>
      <c r="L13" s="11">
        <v>647</v>
      </c>
      <c r="M13" s="11"/>
      <c r="N13" s="11"/>
      <c r="O13" s="11"/>
      <c r="P13" s="11"/>
      <c r="Q13" s="11"/>
      <c r="R13" s="11"/>
      <c r="S13" s="11"/>
      <c r="T13" s="11"/>
      <c r="U13" s="11">
        <f t="shared" si="0"/>
        <v>4020</v>
      </c>
      <c r="V13">
        <f>SUM(U13:U19)</f>
        <v>24437</v>
      </c>
    </row>
    <row r="14" spans="1:22" x14ac:dyDescent="0.3">
      <c r="A14" s="11" t="s">
        <v>116</v>
      </c>
      <c r="B14" s="11" t="s">
        <v>43</v>
      </c>
      <c r="C14" s="12" t="s">
        <v>80</v>
      </c>
      <c r="D14" s="11">
        <v>689</v>
      </c>
      <c r="E14" s="11"/>
      <c r="F14" s="11">
        <v>352</v>
      </c>
      <c r="G14" s="11">
        <v>865</v>
      </c>
      <c r="H14" s="11">
        <v>0</v>
      </c>
      <c r="I14" s="11">
        <v>466</v>
      </c>
      <c r="J14" s="11">
        <v>652</v>
      </c>
      <c r="K14" s="11"/>
      <c r="L14" s="11"/>
      <c r="M14" s="11">
        <v>34</v>
      </c>
      <c r="N14" s="11">
        <v>848</v>
      </c>
      <c r="O14" s="11"/>
      <c r="P14" s="11"/>
      <c r="Q14" s="11"/>
      <c r="R14" s="11"/>
      <c r="S14" s="11"/>
      <c r="T14" s="11"/>
      <c r="U14" s="11">
        <f t="shared" si="0"/>
        <v>3906</v>
      </c>
    </row>
    <row r="15" spans="1:22" x14ac:dyDescent="0.3">
      <c r="A15" s="11" t="s">
        <v>110</v>
      </c>
      <c r="B15" s="11" t="s">
        <v>29</v>
      </c>
      <c r="C15" s="12" t="s">
        <v>79</v>
      </c>
      <c r="D15" s="11">
        <v>416</v>
      </c>
      <c r="E15" s="11"/>
      <c r="F15" s="11">
        <v>313</v>
      </c>
      <c r="G15" s="11">
        <v>647</v>
      </c>
      <c r="H15" s="11">
        <v>328</v>
      </c>
      <c r="I15" s="11"/>
      <c r="J15" s="11">
        <v>296</v>
      </c>
      <c r="K15" s="11">
        <v>645</v>
      </c>
      <c r="L15" s="11"/>
      <c r="M15" s="11">
        <v>246</v>
      </c>
      <c r="N15" s="11">
        <v>751</v>
      </c>
      <c r="O15" s="11"/>
      <c r="P15" s="11"/>
      <c r="Q15" s="11"/>
      <c r="R15" s="11"/>
      <c r="S15" s="11"/>
      <c r="T15" s="11"/>
      <c r="U15" s="11">
        <f t="shared" si="0"/>
        <v>3642</v>
      </c>
    </row>
    <row r="16" spans="1:22" x14ac:dyDescent="0.3">
      <c r="A16" s="11" t="s">
        <v>95</v>
      </c>
      <c r="B16" s="11" t="s">
        <v>96</v>
      </c>
      <c r="C16" s="12" t="s">
        <v>78</v>
      </c>
      <c r="D16" s="11">
        <v>651</v>
      </c>
      <c r="E16" s="11"/>
      <c r="F16" s="11">
        <v>373</v>
      </c>
      <c r="G16" s="11"/>
      <c r="H16" s="11">
        <v>319</v>
      </c>
      <c r="I16" s="11">
        <v>333</v>
      </c>
      <c r="J16" s="11">
        <v>634</v>
      </c>
      <c r="K16" s="11">
        <v>281</v>
      </c>
      <c r="L16" s="11"/>
      <c r="M16" s="11">
        <v>198</v>
      </c>
      <c r="N16" s="11">
        <v>775</v>
      </c>
      <c r="O16" s="11"/>
      <c r="P16" s="11"/>
      <c r="Q16" s="11"/>
      <c r="R16" s="11"/>
      <c r="S16" s="11"/>
      <c r="T16" s="11"/>
      <c r="U16" s="11">
        <f t="shared" si="0"/>
        <v>3564</v>
      </c>
    </row>
    <row r="17" spans="1:21" x14ac:dyDescent="0.3">
      <c r="A17" s="11" t="s">
        <v>108</v>
      </c>
      <c r="B17" s="11" t="s">
        <v>45</v>
      </c>
      <c r="C17" s="12" t="s">
        <v>79</v>
      </c>
      <c r="D17" s="11">
        <v>470</v>
      </c>
      <c r="E17" s="11"/>
      <c r="F17" s="11"/>
      <c r="G17" s="11">
        <v>722</v>
      </c>
      <c r="H17" s="11">
        <v>169</v>
      </c>
      <c r="I17" s="11"/>
      <c r="J17" s="11">
        <v>425</v>
      </c>
      <c r="K17" s="11">
        <v>233</v>
      </c>
      <c r="L17" s="11">
        <v>722</v>
      </c>
      <c r="M17" s="11">
        <v>668</v>
      </c>
      <c r="N17" s="11"/>
      <c r="O17" s="11"/>
      <c r="P17" s="11"/>
      <c r="Q17" s="11"/>
      <c r="R17" s="11"/>
      <c r="S17" s="11"/>
      <c r="T17" s="11"/>
      <c r="U17" s="11">
        <f t="shared" si="0"/>
        <v>3409</v>
      </c>
    </row>
    <row r="18" spans="1:21" x14ac:dyDescent="0.3">
      <c r="A18" s="11" t="s">
        <v>115</v>
      </c>
      <c r="B18" s="11" t="s">
        <v>96</v>
      </c>
      <c r="C18" s="12" t="s">
        <v>80</v>
      </c>
      <c r="D18" s="11">
        <v>708</v>
      </c>
      <c r="E18" s="11"/>
      <c r="F18" s="11"/>
      <c r="G18" s="11">
        <v>947</v>
      </c>
      <c r="H18" s="11"/>
      <c r="I18" s="11"/>
      <c r="J18" s="11"/>
      <c r="K18" s="11"/>
      <c r="L18" s="11">
        <v>902</v>
      </c>
      <c r="M18" s="11">
        <v>492</v>
      </c>
      <c r="N18" s="11"/>
      <c r="O18" s="11"/>
      <c r="P18" s="11"/>
      <c r="Q18" s="11"/>
      <c r="R18" s="11"/>
      <c r="S18" s="11"/>
      <c r="T18" s="11"/>
      <c r="U18" s="11">
        <f t="shared" si="0"/>
        <v>3049</v>
      </c>
    </row>
    <row r="19" spans="1:21" x14ac:dyDescent="0.3">
      <c r="A19" s="11" t="s">
        <v>173</v>
      </c>
      <c r="B19" s="11" t="s">
        <v>160</v>
      </c>
      <c r="C19" s="12" t="s">
        <v>77</v>
      </c>
      <c r="D19" s="11"/>
      <c r="E19" s="11"/>
      <c r="F19" s="11"/>
      <c r="G19" s="11"/>
      <c r="H19" s="11"/>
      <c r="I19" s="11">
        <v>927</v>
      </c>
      <c r="J19" s="11">
        <v>906</v>
      </c>
      <c r="K19" s="11"/>
      <c r="L19" s="11"/>
      <c r="M19" s="11"/>
      <c r="N19" s="11">
        <v>1014</v>
      </c>
      <c r="O19" s="11"/>
      <c r="P19" s="11"/>
      <c r="Q19" s="11"/>
      <c r="R19" s="11"/>
      <c r="S19" s="11"/>
      <c r="T19" s="11"/>
      <c r="U19" s="11">
        <f t="shared" si="0"/>
        <v>2847</v>
      </c>
    </row>
    <row r="20" spans="1:21" x14ac:dyDescent="0.3">
      <c r="A20" s="11" t="s">
        <v>91</v>
      </c>
      <c r="B20" s="11" t="s">
        <v>35</v>
      </c>
      <c r="C20" s="12" t="s">
        <v>78</v>
      </c>
      <c r="D20" s="11">
        <v>843</v>
      </c>
      <c r="E20" s="11"/>
      <c r="F20" s="11">
        <v>1033</v>
      </c>
      <c r="G20" s="11">
        <v>782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0"/>
        <v>2658</v>
      </c>
    </row>
    <row r="21" spans="1:21" x14ac:dyDescent="0.3">
      <c r="A21" s="11" t="s">
        <v>104</v>
      </c>
      <c r="B21" s="11" t="s">
        <v>29</v>
      </c>
      <c r="C21" s="12" t="s">
        <v>79</v>
      </c>
      <c r="D21" s="11">
        <v>778</v>
      </c>
      <c r="E21" s="11"/>
      <c r="F21" s="11">
        <v>761</v>
      </c>
      <c r="G21" s="11">
        <v>835</v>
      </c>
      <c r="H21" s="11">
        <v>266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f t="shared" si="0"/>
        <v>2640</v>
      </c>
    </row>
    <row r="22" spans="1:21" x14ac:dyDescent="0.3">
      <c r="A22" s="11" t="s">
        <v>185</v>
      </c>
      <c r="B22" s="11" t="s">
        <v>160</v>
      </c>
      <c r="C22" s="12" t="s">
        <v>80</v>
      </c>
      <c r="D22" s="11"/>
      <c r="E22" s="11"/>
      <c r="F22" s="11"/>
      <c r="G22" s="11"/>
      <c r="H22" s="11"/>
      <c r="I22" s="11">
        <v>872</v>
      </c>
      <c r="J22" s="11">
        <v>904</v>
      </c>
      <c r="K22" s="11"/>
      <c r="L22" s="11">
        <v>827</v>
      </c>
      <c r="M22" s="11"/>
      <c r="N22" s="11"/>
      <c r="O22" s="11"/>
      <c r="P22" s="11"/>
      <c r="Q22" s="11"/>
      <c r="R22" s="11"/>
      <c r="S22" s="11"/>
      <c r="T22" s="11"/>
      <c r="U22" s="11">
        <f t="shared" si="0"/>
        <v>2603</v>
      </c>
    </row>
    <row r="23" spans="1:21" x14ac:dyDescent="0.3">
      <c r="A23" s="11" t="s">
        <v>187</v>
      </c>
      <c r="B23" s="11" t="s">
        <v>96</v>
      </c>
      <c r="C23" s="12" t="s">
        <v>81</v>
      </c>
      <c r="D23" s="11"/>
      <c r="E23" s="11"/>
      <c r="F23" s="11"/>
      <c r="G23" s="11"/>
      <c r="H23" s="11"/>
      <c r="I23" s="11">
        <v>329</v>
      </c>
      <c r="J23" s="11">
        <v>814</v>
      </c>
      <c r="K23" s="11">
        <v>705</v>
      </c>
      <c r="L23" s="11"/>
      <c r="M23" s="11"/>
      <c r="N23" s="11">
        <v>733</v>
      </c>
      <c r="O23" s="11"/>
      <c r="P23" s="11"/>
      <c r="Q23" s="11"/>
      <c r="R23" s="11"/>
      <c r="S23" s="11"/>
      <c r="T23" s="11"/>
      <c r="U23" s="11">
        <f t="shared" si="0"/>
        <v>2581</v>
      </c>
    </row>
    <row r="24" spans="1:21" x14ac:dyDescent="0.3">
      <c r="A24" s="11" t="s">
        <v>184</v>
      </c>
      <c r="B24" s="11" t="s">
        <v>160</v>
      </c>
      <c r="C24" s="12" t="s">
        <v>80</v>
      </c>
      <c r="D24" s="11"/>
      <c r="E24" s="11"/>
      <c r="F24" s="11"/>
      <c r="G24" s="11"/>
      <c r="H24" s="11"/>
      <c r="I24" s="11">
        <v>758</v>
      </c>
      <c r="J24" s="11">
        <v>935</v>
      </c>
      <c r="K24" s="11"/>
      <c r="L24" s="11">
        <v>790</v>
      </c>
      <c r="M24" s="11"/>
      <c r="N24" s="11"/>
      <c r="O24" s="11"/>
      <c r="P24" s="11"/>
      <c r="Q24" s="11"/>
      <c r="R24" s="11"/>
      <c r="S24" s="11"/>
      <c r="T24" s="11"/>
      <c r="U24" s="11">
        <f t="shared" si="0"/>
        <v>2483</v>
      </c>
    </row>
    <row r="25" spans="1:21" x14ac:dyDescent="0.3">
      <c r="A25" s="11" t="s">
        <v>83</v>
      </c>
      <c r="B25" s="11" t="s">
        <v>43</v>
      </c>
      <c r="C25" s="13" t="s">
        <v>77</v>
      </c>
      <c r="D25" s="11">
        <v>738</v>
      </c>
      <c r="E25" s="11"/>
      <c r="F25" s="11">
        <v>446</v>
      </c>
      <c r="G25" s="11">
        <v>782</v>
      </c>
      <c r="H25" s="11">
        <v>383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0"/>
        <v>2349</v>
      </c>
    </row>
    <row r="26" spans="1:21" x14ac:dyDescent="0.3">
      <c r="A26" s="11" t="s">
        <v>134</v>
      </c>
      <c r="B26" s="11" t="s">
        <v>71</v>
      </c>
      <c r="C26" s="12" t="s">
        <v>132</v>
      </c>
      <c r="D26" s="11">
        <v>840</v>
      </c>
      <c r="E26" s="11"/>
      <c r="F26" s="11"/>
      <c r="G26" s="11">
        <v>925</v>
      </c>
      <c r="H26" s="11">
        <v>574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f t="shared" si="0"/>
        <v>2339</v>
      </c>
    </row>
    <row r="27" spans="1:21" x14ac:dyDescent="0.3">
      <c r="A27" s="11" t="s">
        <v>106</v>
      </c>
      <c r="B27" s="11" t="s">
        <v>35</v>
      </c>
      <c r="C27" s="12" t="s">
        <v>79</v>
      </c>
      <c r="D27" s="11">
        <v>627</v>
      </c>
      <c r="E27" s="11"/>
      <c r="F27" s="11">
        <v>625</v>
      </c>
      <c r="G27" s="11">
        <v>835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f t="shared" si="0"/>
        <v>2087</v>
      </c>
    </row>
    <row r="28" spans="1:21" x14ac:dyDescent="0.3">
      <c r="A28" s="11" t="s">
        <v>89</v>
      </c>
      <c r="B28" s="11" t="s">
        <v>43</v>
      </c>
      <c r="C28" s="12" t="s">
        <v>77</v>
      </c>
      <c r="D28" s="11">
        <v>487</v>
      </c>
      <c r="E28" s="11"/>
      <c r="F28" s="11">
        <v>296</v>
      </c>
      <c r="G28" s="11">
        <v>820</v>
      </c>
      <c r="H28" s="11">
        <v>438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 t="shared" si="0"/>
        <v>2041</v>
      </c>
    </row>
    <row r="29" spans="1:21" x14ac:dyDescent="0.3">
      <c r="A29" s="11" t="s">
        <v>98</v>
      </c>
      <c r="B29" s="11" t="s">
        <v>32</v>
      </c>
      <c r="C29" s="12" t="s">
        <v>78</v>
      </c>
      <c r="D29" s="11">
        <v>613</v>
      </c>
      <c r="E29" s="11"/>
      <c r="F29" s="11">
        <v>522</v>
      </c>
      <c r="G29" s="11">
        <v>707</v>
      </c>
      <c r="H29" s="11">
        <v>187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 t="shared" si="0"/>
        <v>2029</v>
      </c>
    </row>
    <row r="30" spans="1:21" x14ac:dyDescent="0.3">
      <c r="A30" s="11" t="s">
        <v>130</v>
      </c>
      <c r="B30" s="11" t="s">
        <v>75</v>
      </c>
      <c r="C30" s="12" t="s">
        <v>82</v>
      </c>
      <c r="D30" s="11"/>
      <c r="E30" s="11"/>
      <c r="F30" s="11"/>
      <c r="G30" s="11"/>
      <c r="H30" s="11">
        <v>973</v>
      </c>
      <c r="I30" s="11"/>
      <c r="J30" s="11"/>
      <c r="K30" s="11"/>
      <c r="L30" s="11"/>
      <c r="M30" s="11">
        <v>1012</v>
      </c>
      <c r="N30" s="11"/>
      <c r="O30" s="11"/>
      <c r="P30" s="11"/>
      <c r="Q30" s="11"/>
      <c r="R30" s="11"/>
      <c r="S30" s="11"/>
      <c r="T30" s="11"/>
      <c r="U30" s="11">
        <f t="shared" si="0"/>
        <v>1985</v>
      </c>
    </row>
    <row r="31" spans="1:21" x14ac:dyDescent="0.3">
      <c r="A31" s="11" t="s">
        <v>178</v>
      </c>
      <c r="B31" s="11" t="s">
        <v>162</v>
      </c>
      <c r="C31" s="12" t="s">
        <v>78</v>
      </c>
      <c r="D31" s="11"/>
      <c r="E31" s="11"/>
      <c r="F31" s="11"/>
      <c r="G31" s="11"/>
      <c r="H31" s="11"/>
      <c r="I31" s="11">
        <v>563</v>
      </c>
      <c r="J31" s="11">
        <v>549</v>
      </c>
      <c r="K31" s="11"/>
      <c r="L31" s="11">
        <v>857</v>
      </c>
      <c r="M31" s="11"/>
      <c r="N31" s="11"/>
      <c r="O31" s="11"/>
      <c r="P31" s="11"/>
      <c r="Q31" s="11"/>
      <c r="R31" s="11"/>
      <c r="S31" s="11"/>
      <c r="T31" s="11"/>
      <c r="U31" s="11">
        <f t="shared" si="0"/>
        <v>1969</v>
      </c>
    </row>
    <row r="32" spans="1:21" x14ac:dyDescent="0.3">
      <c r="A32" s="11" t="s">
        <v>122</v>
      </c>
      <c r="B32" s="11" t="s">
        <v>61</v>
      </c>
      <c r="C32" s="12" t="s">
        <v>81</v>
      </c>
      <c r="D32" s="11">
        <v>982</v>
      </c>
      <c r="E32" s="11">
        <v>905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f t="shared" si="0"/>
        <v>1887</v>
      </c>
    </row>
    <row r="33" spans="1:21" x14ac:dyDescent="0.3">
      <c r="A33" s="11" t="s">
        <v>86</v>
      </c>
      <c r="B33" s="11" t="s">
        <v>32</v>
      </c>
      <c r="C33" s="12" t="s">
        <v>77</v>
      </c>
      <c r="D33" s="11">
        <v>689</v>
      </c>
      <c r="E33" s="11"/>
      <c r="F33" s="11">
        <v>82</v>
      </c>
      <c r="G33" s="11">
        <v>745</v>
      </c>
      <c r="H33" s="11">
        <v>347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>
        <f t="shared" si="0"/>
        <v>1863</v>
      </c>
    </row>
    <row r="34" spans="1:21" x14ac:dyDescent="0.3">
      <c r="A34" s="11" t="s">
        <v>127</v>
      </c>
      <c r="B34" s="11" t="s">
        <v>94</v>
      </c>
      <c r="C34" s="12" t="s">
        <v>82</v>
      </c>
      <c r="D34" s="11">
        <v>969</v>
      </c>
      <c r="E34" s="11"/>
      <c r="F34" s="11"/>
      <c r="G34" s="11">
        <v>857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0"/>
        <v>1826</v>
      </c>
    </row>
    <row r="35" spans="1:21" x14ac:dyDescent="0.3">
      <c r="A35" s="11" t="s">
        <v>180</v>
      </c>
      <c r="B35" s="11" t="s">
        <v>160</v>
      </c>
      <c r="C35" s="12" t="s">
        <v>78</v>
      </c>
      <c r="D35" s="11"/>
      <c r="E35" s="11"/>
      <c r="F35" s="11"/>
      <c r="G35" s="11"/>
      <c r="H35" s="11"/>
      <c r="I35" s="11"/>
      <c r="J35" s="11">
        <v>384</v>
      </c>
      <c r="K35" s="11"/>
      <c r="L35" s="11">
        <v>670</v>
      </c>
      <c r="M35" s="11">
        <v>0</v>
      </c>
      <c r="N35" s="11">
        <v>733</v>
      </c>
      <c r="O35" s="11"/>
      <c r="P35" s="11"/>
      <c r="Q35" s="11"/>
      <c r="R35" s="11"/>
      <c r="S35" s="11"/>
      <c r="T35" s="11"/>
      <c r="U35" s="11">
        <f t="shared" si="0"/>
        <v>1787</v>
      </c>
    </row>
    <row r="36" spans="1:21" x14ac:dyDescent="0.3">
      <c r="A36" s="11" t="s">
        <v>97</v>
      </c>
      <c r="B36" s="11" t="s">
        <v>32</v>
      </c>
      <c r="C36" s="12" t="s">
        <v>78</v>
      </c>
      <c r="D36" s="11">
        <v>619</v>
      </c>
      <c r="E36" s="11"/>
      <c r="F36" s="11"/>
      <c r="G36" s="11">
        <v>872</v>
      </c>
      <c r="H36" s="11">
        <v>151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>
        <f t="shared" ref="U36:U67" si="1">SUM(D36:T36)</f>
        <v>1642</v>
      </c>
    </row>
    <row r="37" spans="1:21" x14ac:dyDescent="0.3">
      <c r="A37" s="11" t="s">
        <v>192</v>
      </c>
      <c r="B37" s="11" t="s">
        <v>162</v>
      </c>
      <c r="C37" s="12" t="s">
        <v>132</v>
      </c>
      <c r="D37" s="11"/>
      <c r="E37" s="11"/>
      <c r="F37" s="11"/>
      <c r="G37" s="11"/>
      <c r="H37" s="11"/>
      <c r="I37" s="11"/>
      <c r="J37" s="11">
        <v>829</v>
      </c>
      <c r="K37" s="11"/>
      <c r="L37" s="11">
        <v>812</v>
      </c>
      <c r="M37" s="11"/>
      <c r="N37" s="11"/>
      <c r="O37" s="11"/>
      <c r="P37" s="11"/>
      <c r="Q37" s="11"/>
      <c r="R37" s="11"/>
      <c r="S37" s="11"/>
      <c r="T37" s="11"/>
      <c r="U37" s="11">
        <f t="shared" si="1"/>
        <v>1641</v>
      </c>
    </row>
    <row r="38" spans="1:21" x14ac:dyDescent="0.3">
      <c r="A38" s="11" t="s">
        <v>93</v>
      </c>
      <c r="B38" s="11" t="s">
        <v>94</v>
      </c>
      <c r="C38" s="12" t="s">
        <v>78</v>
      </c>
      <c r="D38" s="11">
        <v>719</v>
      </c>
      <c r="E38" s="11"/>
      <c r="F38" s="11">
        <v>876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>
        <f t="shared" si="1"/>
        <v>1595</v>
      </c>
    </row>
    <row r="39" spans="1:21" x14ac:dyDescent="0.3">
      <c r="A39" s="11" t="s">
        <v>181</v>
      </c>
      <c r="B39" s="11" t="s">
        <v>160</v>
      </c>
      <c r="C39" s="12" t="s">
        <v>78</v>
      </c>
      <c r="D39" s="11"/>
      <c r="E39" s="11"/>
      <c r="F39" s="11"/>
      <c r="G39" s="11"/>
      <c r="H39" s="11"/>
      <c r="I39" s="11"/>
      <c r="J39" s="11">
        <v>204</v>
      </c>
      <c r="K39" s="11"/>
      <c r="L39" s="11">
        <v>632</v>
      </c>
      <c r="M39" s="11">
        <v>0</v>
      </c>
      <c r="N39" s="11">
        <v>724</v>
      </c>
      <c r="O39" s="11"/>
      <c r="P39" s="11"/>
      <c r="Q39" s="11"/>
      <c r="R39" s="11"/>
      <c r="S39" s="11"/>
      <c r="T39" s="11"/>
      <c r="U39" s="11">
        <f t="shared" si="1"/>
        <v>1560</v>
      </c>
    </row>
    <row r="40" spans="1:21" x14ac:dyDescent="0.3">
      <c r="A40" s="11" t="s">
        <v>120</v>
      </c>
      <c r="B40" s="11" t="s">
        <v>32</v>
      </c>
      <c r="C40" s="12" t="s">
        <v>80</v>
      </c>
      <c r="D40" s="11"/>
      <c r="E40" s="11"/>
      <c r="F40" s="11">
        <v>655</v>
      </c>
      <c r="G40" s="11">
        <v>677</v>
      </c>
      <c r="H40" s="11">
        <v>167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1"/>
        <v>1499</v>
      </c>
    </row>
    <row r="41" spans="1:21" x14ac:dyDescent="0.3">
      <c r="A41" s="11" t="s">
        <v>92</v>
      </c>
      <c r="B41" s="11" t="s">
        <v>45</v>
      </c>
      <c r="C41" s="12" t="s">
        <v>78</v>
      </c>
      <c r="D41" s="11">
        <v>738</v>
      </c>
      <c r="E41" s="11"/>
      <c r="F41" s="11"/>
      <c r="G41" s="11">
        <v>670</v>
      </c>
      <c r="H41" s="11">
        <v>87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f t="shared" si="1"/>
        <v>1495</v>
      </c>
    </row>
    <row r="42" spans="1:21" x14ac:dyDescent="0.3">
      <c r="A42" s="11" t="s">
        <v>176</v>
      </c>
      <c r="B42" s="11" t="s">
        <v>162</v>
      </c>
      <c r="C42" s="12" t="s">
        <v>78</v>
      </c>
      <c r="D42" s="11"/>
      <c r="E42" s="11"/>
      <c r="F42" s="11"/>
      <c r="G42" s="11"/>
      <c r="H42" s="11"/>
      <c r="I42" s="11">
        <v>699</v>
      </c>
      <c r="J42" s="11">
        <v>767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>
        <f t="shared" si="1"/>
        <v>1466</v>
      </c>
    </row>
    <row r="43" spans="1:21" x14ac:dyDescent="0.3">
      <c r="A43" s="11" t="s">
        <v>174</v>
      </c>
      <c r="B43" s="11" t="s">
        <v>160</v>
      </c>
      <c r="C43" s="12" t="s">
        <v>78</v>
      </c>
      <c r="D43" s="11"/>
      <c r="E43" s="11"/>
      <c r="F43" s="11"/>
      <c r="G43" s="11"/>
      <c r="H43" s="11"/>
      <c r="I43" s="11">
        <v>354</v>
      </c>
      <c r="J43" s="11">
        <v>550</v>
      </c>
      <c r="K43" s="11">
        <v>521</v>
      </c>
      <c r="L43" s="11"/>
      <c r="M43" s="11"/>
      <c r="N43" s="11"/>
      <c r="O43" s="11"/>
      <c r="P43" s="11"/>
      <c r="Q43" s="11"/>
      <c r="R43" s="11"/>
      <c r="S43" s="11"/>
      <c r="T43" s="11"/>
      <c r="U43" s="11">
        <f t="shared" si="1"/>
        <v>1425</v>
      </c>
    </row>
    <row r="44" spans="1:21" x14ac:dyDescent="0.3">
      <c r="A44" s="11" t="s">
        <v>113</v>
      </c>
      <c r="B44" s="11" t="s">
        <v>32</v>
      </c>
      <c r="C44" s="12" t="s">
        <v>80</v>
      </c>
      <c r="D44" s="11">
        <v>721</v>
      </c>
      <c r="E44" s="11"/>
      <c r="F44" s="11">
        <v>632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f t="shared" si="1"/>
        <v>1353</v>
      </c>
    </row>
    <row r="45" spans="1:21" x14ac:dyDescent="0.3">
      <c r="A45" s="11" t="s">
        <v>190</v>
      </c>
      <c r="B45" s="11" t="s">
        <v>71</v>
      </c>
      <c r="C45" s="12" t="s">
        <v>128</v>
      </c>
      <c r="D45" s="11"/>
      <c r="E45" s="11"/>
      <c r="F45" s="11"/>
      <c r="G45" s="11"/>
      <c r="H45" s="11"/>
      <c r="I45" s="11">
        <v>533</v>
      </c>
      <c r="J45" s="11">
        <v>786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"/>
        <v>1319</v>
      </c>
    </row>
    <row r="46" spans="1:21" x14ac:dyDescent="0.3">
      <c r="A46" s="11" t="s">
        <v>112</v>
      </c>
      <c r="B46" s="11" t="s">
        <v>32</v>
      </c>
      <c r="C46" s="12" t="s">
        <v>80</v>
      </c>
      <c r="D46" s="11">
        <v>792</v>
      </c>
      <c r="E46" s="11"/>
      <c r="F46" s="11">
        <v>475</v>
      </c>
      <c r="G46" s="11"/>
      <c r="H46" s="11"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"/>
        <v>1267</v>
      </c>
    </row>
    <row r="47" spans="1:21" x14ac:dyDescent="0.3">
      <c r="A47" s="11" t="s">
        <v>182</v>
      </c>
      <c r="B47" s="11" t="s">
        <v>162</v>
      </c>
      <c r="C47" s="12" t="s">
        <v>79</v>
      </c>
      <c r="D47" s="11"/>
      <c r="E47" s="11"/>
      <c r="F47" s="11"/>
      <c r="G47" s="11"/>
      <c r="H47" s="11"/>
      <c r="I47" s="11"/>
      <c r="J47" s="11">
        <v>577</v>
      </c>
      <c r="K47" s="11"/>
      <c r="L47" s="11">
        <v>685</v>
      </c>
      <c r="M47" s="11"/>
      <c r="N47" s="11"/>
      <c r="O47" s="11"/>
      <c r="P47" s="11"/>
      <c r="Q47" s="11"/>
      <c r="R47" s="11"/>
      <c r="S47" s="11"/>
      <c r="T47" s="11"/>
      <c r="U47" s="11">
        <f t="shared" si="1"/>
        <v>1262</v>
      </c>
    </row>
    <row r="48" spans="1:21" x14ac:dyDescent="0.3">
      <c r="A48" s="11" t="s">
        <v>117</v>
      </c>
      <c r="B48" s="11" t="s">
        <v>43</v>
      </c>
      <c r="C48" s="12" t="s">
        <v>80</v>
      </c>
      <c r="D48" s="11">
        <v>684</v>
      </c>
      <c r="E48" s="11"/>
      <c r="F48" s="11">
        <v>567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>
        <f t="shared" si="1"/>
        <v>1251</v>
      </c>
    </row>
    <row r="49" spans="1:21" x14ac:dyDescent="0.3">
      <c r="A49" s="11" t="s">
        <v>179</v>
      </c>
      <c r="B49" s="11" t="s">
        <v>160</v>
      </c>
      <c r="C49" s="12" t="s">
        <v>78</v>
      </c>
      <c r="D49" s="11"/>
      <c r="E49" s="11"/>
      <c r="F49" s="11"/>
      <c r="G49" s="11"/>
      <c r="H49" s="11"/>
      <c r="I49" s="11"/>
      <c r="J49" s="11">
        <v>481</v>
      </c>
      <c r="K49" s="11"/>
      <c r="L49" s="11">
        <v>707</v>
      </c>
      <c r="M49" s="11">
        <v>0</v>
      </c>
      <c r="N49" s="11"/>
      <c r="O49" s="11"/>
      <c r="P49" s="11"/>
      <c r="Q49" s="11"/>
      <c r="R49" s="11"/>
      <c r="S49" s="11"/>
      <c r="T49" s="11"/>
      <c r="U49" s="11">
        <f t="shared" si="1"/>
        <v>1188</v>
      </c>
    </row>
    <row r="50" spans="1:21" x14ac:dyDescent="0.3">
      <c r="A50" s="11" t="s">
        <v>109</v>
      </c>
      <c r="B50" s="11" t="s">
        <v>25</v>
      </c>
      <c r="C50" s="12" t="s">
        <v>79</v>
      </c>
      <c r="D50" s="11">
        <v>465</v>
      </c>
      <c r="E50" s="11"/>
      <c r="F50" s="11">
        <v>642</v>
      </c>
      <c r="G50" s="11"/>
      <c r="H50" s="11"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>
        <f t="shared" si="1"/>
        <v>1107</v>
      </c>
    </row>
    <row r="51" spans="1:21" x14ac:dyDescent="0.3">
      <c r="A51" s="11" t="s">
        <v>119</v>
      </c>
      <c r="B51" s="11" t="s">
        <v>32</v>
      </c>
      <c r="C51" s="12" t="s">
        <v>80</v>
      </c>
      <c r="D51" s="11"/>
      <c r="E51" s="11"/>
      <c r="F51" s="11">
        <v>901</v>
      </c>
      <c r="G51" s="11"/>
      <c r="H51" s="11">
        <v>188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>
        <f t="shared" si="1"/>
        <v>1089</v>
      </c>
    </row>
    <row r="52" spans="1:21" x14ac:dyDescent="0.3">
      <c r="A52" s="11" t="s">
        <v>87</v>
      </c>
      <c r="B52" s="11" t="s">
        <v>45</v>
      </c>
      <c r="C52" s="12" t="s">
        <v>77</v>
      </c>
      <c r="D52" s="11">
        <v>554</v>
      </c>
      <c r="E52" s="11"/>
      <c r="F52" s="11"/>
      <c r="G52" s="11"/>
      <c r="H52" s="11">
        <v>484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>
        <f t="shared" si="1"/>
        <v>1038</v>
      </c>
    </row>
    <row r="53" spans="1:21" x14ac:dyDescent="0.3">
      <c r="A53" s="11" t="s">
        <v>121</v>
      </c>
      <c r="B53" s="11" t="s">
        <v>94</v>
      </c>
      <c r="C53" s="12" t="s">
        <v>81</v>
      </c>
      <c r="D53" s="11">
        <v>1020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f t="shared" si="1"/>
        <v>1020</v>
      </c>
    </row>
    <row r="54" spans="1:21" x14ac:dyDescent="0.3">
      <c r="A54" s="11" t="s">
        <v>136</v>
      </c>
      <c r="B54" s="11" t="s">
        <v>29</v>
      </c>
      <c r="C54" s="12" t="s">
        <v>132</v>
      </c>
      <c r="D54" s="11"/>
      <c r="E54" s="11">
        <v>964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>
        <f t="shared" si="1"/>
        <v>964</v>
      </c>
    </row>
    <row r="55" spans="1:21" x14ac:dyDescent="0.3">
      <c r="A55" s="11" t="s">
        <v>123</v>
      </c>
      <c r="B55" s="11" t="s">
        <v>94</v>
      </c>
      <c r="C55" s="12" t="s">
        <v>81</v>
      </c>
      <c r="D55" s="11">
        <v>939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>
        <f t="shared" si="1"/>
        <v>939</v>
      </c>
    </row>
    <row r="56" spans="1:21" x14ac:dyDescent="0.3">
      <c r="A56" s="11" t="s">
        <v>131</v>
      </c>
      <c r="B56" s="11" t="s">
        <v>94</v>
      </c>
      <c r="C56" s="12" t="s">
        <v>128</v>
      </c>
      <c r="D56" s="11"/>
      <c r="E56" s="11"/>
      <c r="F56" s="11"/>
      <c r="G56" s="11"/>
      <c r="H56" s="11">
        <v>916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>
        <f t="shared" si="1"/>
        <v>916</v>
      </c>
    </row>
    <row r="57" spans="1:21" x14ac:dyDescent="0.3">
      <c r="A57" s="11" t="s">
        <v>133</v>
      </c>
      <c r="B57" s="11" t="s">
        <v>29</v>
      </c>
      <c r="C57" s="12" t="s">
        <v>132</v>
      </c>
      <c r="D57" s="11">
        <v>910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>
        <f t="shared" si="1"/>
        <v>910</v>
      </c>
    </row>
    <row r="58" spans="1:21" x14ac:dyDescent="0.3">
      <c r="A58" s="11" t="s">
        <v>189</v>
      </c>
      <c r="B58" s="11" t="s">
        <v>162</v>
      </c>
      <c r="C58" s="12" t="s">
        <v>82</v>
      </c>
      <c r="D58" s="11"/>
      <c r="E58" s="11"/>
      <c r="F58" s="11"/>
      <c r="G58" s="11"/>
      <c r="H58" s="11"/>
      <c r="I58" s="11"/>
      <c r="J58" s="11">
        <v>900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>
        <f t="shared" si="1"/>
        <v>900</v>
      </c>
    </row>
    <row r="59" spans="1:21" x14ac:dyDescent="0.3">
      <c r="A59" s="11" t="s">
        <v>137</v>
      </c>
      <c r="B59" s="11" t="s">
        <v>29</v>
      </c>
      <c r="C59" s="12" t="s">
        <v>132</v>
      </c>
      <c r="D59" s="11"/>
      <c r="E59" s="11">
        <v>887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>
        <f t="shared" si="1"/>
        <v>887</v>
      </c>
    </row>
    <row r="60" spans="1:21" x14ac:dyDescent="0.3">
      <c r="A60" s="11" t="s">
        <v>188</v>
      </c>
      <c r="B60" s="11" t="s">
        <v>162</v>
      </c>
      <c r="C60" s="12" t="s">
        <v>81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v>872</v>
      </c>
      <c r="O60" s="11"/>
      <c r="P60" s="11"/>
      <c r="Q60" s="11"/>
      <c r="R60" s="11"/>
      <c r="S60" s="11"/>
      <c r="T60" s="11"/>
      <c r="U60" s="11">
        <f t="shared" si="1"/>
        <v>872</v>
      </c>
    </row>
    <row r="61" spans="1:21" x14ac:dyDescent="0.3">
      <c r="A61" s="11" t="s">
        <v>124</v>
      </c>
      <c r="B61" s="11" t="s">
        <v>94</v>
      </c>
      <c r="C61" s="12" t="s">
        <v>81</v>
      </c>
      <c r="D61" s="11">
        <v>851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>
        <f t="shared" si="1"/>
        <v>851</v>
      </c>
    </row>
    <row r="62" spans="1:21" x14ac:dyDescent="0.3">
      <c r="A62" s="11" t="s">
        <v>175</v>
      </c>
      <c r="B62" s="11" t="s">
        <v>162</v>
      </c>
      <c r="C62" s="12" t="s">
        <v>78</v>
      </c>
      <c r="D62" s="11"/>
      <c r="E62" s="11"/>
      <c r="F62" s="11"/>
      <c r="G62" s="11"/>
      <c r="H62" s="11"/>
      <c r="I62" s="11"/>
      <c r="J62" s="11">
        <v>842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>
        <f t="shared" si="1"/>
        <v>842</v>
      </c>
    </row>
    <row r="63" spans="1:21" x14ac:dyDescent="0.3">
      <c r="A63" s="11" t="s">
        <v>191</v>
      </c>
      <c r="B63" s="11" t="s">
        <v>162</v>
      </c>
      <c r="C63" s="12" t="s">
        <v>128</v>
      </c>
      <c r="D63" s="11"/>
      <c r="E63" s="11"/>
      <c r="F63" s="11"/>
      <c r="G63" s="11"/>
      <c r="H63" s="11"/>
      <c r="I63" s="11"/>
      <c r="J63" s="11">
        <v>829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>
        <f t="shared" si="1"/>
        <v>829</v>
      </c>
    </row>
    <row r="64" spans="1:21" x14ac:dyDescent="0.3">
      <c r="A64" s="11" t="s">
        <v>186</v>
      </c>
      <c r="B64" s="11" t="s">
        <v>160</v>
      </c>
      <c r="C64" s="12" t="s">
        <v>80</v>
      </c>
      <c r="D64" s="11"/>
      <c r="E64" s="11"/>
      <c r="F64" s="11"/>
      <c r="G64" s="11"/>
      <c r="H64" s="11"/>
      <c r="I64" s="11"/>
      <c r="J64" s="11">
        <v>806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>
        <f t="shared" si="1"/>
        <v>806</v>
      </c>
    </row>
    <row r="65" spans="1:21" x14ac:dyDescent="0.3">
      <c r="A65" s="11" t="s">
        <v>100</v>
      </c>
      <c r="B65" s="11" t="s">
        <v>61</v>
      </c>
      <c r="C65" s="12" t="s">
        <v>78</v>
      </c>
      <c r="D65" s="11">
        <v>805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>
        <f t="shared" si="1"/>
        <v>805</v>
      </c>
    </row>
    <row r="66" spans="1:21" x14ac:dyDescent="0.3">
      <c r="A66" s="11" t="s">
        <v>114</v>
      </c>
      <c r="B66" s="11" t="s">
        <v>32</v>
      </c>
      <c r="C66" s="12" t="s">
        <v>80</v>
      </c>
      <c r="D66" s="11">
        <v>721</v>
      </c>
      <c r="E66" s="11"/>
      <c r="F66" s="11"/>
      <c r="G66" s="11"/>
      <c r="H66" s="11">
        <v>42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>
        <f t="shared" si="1"/>
        <v>763</v>
      </c>
    </row>
    <row r="67" spans="1:21" x14ac:dyDescent="0.3">
      <c r="A67" s="11" t="s">
        <v>193</v>
      </c>
      <c r="B67" s="11" t="s">
        <v>162</v>
      </c>
      <c r="C67" s="12" t="s">
        <v>132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736</v>
      </c>
      <c r="O67" s="11"/>
      <c r="P67" s="11"/>
      <c r="Q67" s="11"/>
      <c r="R67" s="11"/>
      <c r="S67" s="11"/>
      <c r="T67" s="11"/>
      <c r="U67" s="11">
        <f t="shared" si="1"/>
        <v>736</v>
      </c>
    </row>
    <row r="68" spans="1:21" x14ac:dyDescent="0.3">
      <c r="A68" s="11" t="s">
        <v>135</v>
      </c>
      <c r="B68" s="11" t="s">
        <v>29</v>
      </c>
      <c r="C68" s="12" t="s">
        <v>132</v>
      </c>
      <c r="D68" s="11">
        <v>731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>
        <f t="shared" ref="U68:U75" si="2">SUM(D68:T68)</f>
        <v>731</v>
      </c>
    </row>
    <row r="69" spans="1:21" x14ac:dyDescent="0.3">
      <c r="A69" s="11" t="s">
        <v>126</v>
      </c>
      <c r="B69" s="11" t="s">
        <v>96</v>
      </c>
      <c r="C69" s="12" t="s">
        <v>81</v>
      </c>
      <c r="D69" s="11"/>
      <c r="E69" s="11"/>
      <c r="F69" s="11">
        <v>195</v>
      </c>
      <c r="G69" s="11"/>
      <c r="H69" s="11">
        <v>245</v>
      </c>
      <c r="I69" s="11"/>
      <c r="J69" s="11"/>
      <c r="K69" s="11"/>
      <c r="L69" s="11"/>
      <c r="M69" s="11">
        <v>236</v>
      </c>
      <c r="N69" s="11"/>
      <c r="O69" s="11"/>
      <c r="P69" s="11"/>
      <c r="Q69" s="11"/>
      <c r="R69" s="11"/>
      <c r="S69" s="11"/>
      <c r="T69" s="11"/>
      <c r="U69" s="11">
        <f t="shared" si="2"/>
        <v>676</v>
      </c>
    </row>
    <row r="70" spans="1:21" x14ac:dyDescent="0.3">
      <c r="A70" s="11" t="s">
        <v>129</v>
      </c>
      <c r="B70" s="11" t="s">
        <v>96</v>
      </c>
      <c r="C70" s="12" t="s">
        <v>128</v>
      </c>
      <c r="D70" s="11"/>
      <c r="E70" s="11"/>
      <c r="F70" s="11">
        <v>654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>
        <f t="shared" si="2"/>
        <v>654</v>
      </c>
    </row>
    <row r="71" spans="1:21" x14ac:dyDescent="0.3">
      <c r="A71" s="11" t="s">
        <v>101</v>
      </c>
      <c r="B71" s="11" t="s">
        <v>61</v>
      </c>
      <c r="C71" s="12" t="s">
        <v>78</v>
      </c>
      <c r="D71" s="11"/>
      <c r="E71" s="11"/>
      <c r="F71" s="11">
        <v>646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>
        <f t="shared" si="2"/>
        <v>646</v>
      </c>
    </row>
    <row r="72" spans="1:21" x14ac:dyDescent="0.3">
      <c r="A72" s="11" t="s">
        <v>177</v>
      </c>
      <c r="B72" s="11" t="s">
        <v>43</v>
      </c>
      <c r="C72" s="12" t="s">
        <v>78</v>
      </c>
      <c r="D72" s="11"/>
      <c r="E72" s="11"/>
      <c r="F72" s="11"/>
      <c r="G72" s="11"/>
      <c r="H72" s="11"/>
      <c r="I72" s="11"/>
      <c r="J72" s="11">
        <v>609</v>
      </c>
      <c r="K72" s="11"/>
      <c r="L72" s="11"/>
      <c r="M72" s="11">
        <v>26</v>
      </c>
      <c r="N72" s="11"/>
      <c r="O72" s="11"/>
      <c r="P72" s="11"/>
      <c r="Q72" s="11"/>
      <c r="R72" s="11"/>
      <c r="S72" s="11"/>
      <c r="T72" s="11"/>
      <c r="U72" s="11">
        <f t="shared" si="2"/>
        <v>635</v>
      </c>
    </row>
    <row r="73" spans="1:21" x14ac:dyDescent="0.3">
      <c r="A73" s="11" t="s">
        <v>99</v>
      </c>
      <c r="B73" s="11" t="s">
        <v>96</v>
      </c>
      <c r="C73" s="12" t="s">
        <v>78</v>
      </c>
      <c r="D73" s="11">
        <v>152</v>
      </c>
      <c r="E73" s="11"/>
      <c r="F73" s="11"/>
      <c r="G73" s="11"/>
      <c r="H73" s="11">
        <v>392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>
        <f t="shared" si="2"/>
        <v>544</v>
      </c>
    </row>
    <row r="74" spans="1:21" x14ac:dyDescent="0.3">
      <c r="A74" s="11" t="s">
        <v>90</v>
      </c>
      <c r="B74" s="11" t="s">
        <v>32</v>
      </c>
      <c r="C74" s="12" t="s">
        <v>77</v>
      </c>
      <c r="D74" s="11">
        <v>419</v>
      </c>
      <c r="E74" s="11"/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>
        <f t="shared" si="2"/>
        <v>419</v>
      </c>
    </row>
    <row r="75" spans="1:21" x14ac:dyDescent="0.3">
      <c r="A75" s="11" t="s">
        <v>183</v>
      </c>
      <c r="B75" s="11" t="s">
        <v>160</v>
      </c>
      <c r="C75" s="12" t="s">
        <v>79</v>
      </c>
      <c r="D75" s="11"/>
      <c r="E75" s="11"/>
      <c r="F75" s="11"/>
      <c r="G75" s="11"/>
      <c r="H75" s="11"/>
      <c r="I75" s="11"/>
      <c r="J75" s="11"/>
      <c r="K75" s="11"/>
      <c r="L75" s="11"/>
      <c r="M75" s="11">
        <v>403</v>
      </c>
      <c r="N75" s="11"/>
      <c r="O75" s="11"/>
      <c r="P75" s="11"/>
      <c r="Q75" s="11"/>
      <c r="R75" s="11"/>
      <c r="S75" s="11"/>
      <c r="T75" s="11"/>
      <c r="U75" s="11">
        <f t="shared" si="2"/>
        <v>403</v>
      </c>
    </row>
  </sheetData>
  <sortState ref="A4:U75">
    <sortCondition descending="1" ref="U4:U75"/>
  </sortState>
  <mergeCells count="4">
    <mergeCell ref="A1:D1"/>
    <mergeCell ref="D2:H2"/>
    <mergeCell ref="I2:N2"/>
    <mergeCell ref="O2:T2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workbookViewId="0">
      <selection activeCell="D12" sqref="D12"/>
    </sheetView>
  </sheetViews>
  <sheetFormatPr baseColWidth="10" defaultRowHeight="14.4" x14ac:dyDescent="0.3"/>
  <cols>
    <col min="1" max="1" width="27.33203125" customWidth="1"/>
    <col min="2" max="2" width="15.5546875" customWidth="1"/>
    <col min="3" max="3" width="7.6640625" customWidth="1"/>
    <col min="4" max="4" width="13.5546875" customWidth="1"/>
    <col min="5" max="5" width="7.88671875" customWidth="1"/>
    <col min="6" max="6" width="15.5546875" customWidth="1"/>
    <col min="7" max="7" width="9.109375" customWidth="1"/>
    <col min="8" max="8" width="6.6640625" customWidth="1"/>
    <col min="9" max="9" width="10.5546875" customWidth="1"/>
    <col min="10" max="10" width="7.6640625" customWidth="1"/>
    <col min="11" max="11" width="8.44140625" customWidth="1"/>
    <col min="12" max="12" width="8" customWidth="1"/>
    <col min="13" max="13" width="7.5546875" customWidth="1"/>
    <col min="14" max="14" width="8.6640625" customWidth="1"/>
    <col min="15" max="15" width="10.44140625" customWidth="1"/>
    <col min="16" max="16" width="9.88671875" customWidth="1"/>
    <col min="17" max="17" width="7.5546875" customWidth="1"/>
    <col min="18" max="18" width="10.33203125" customWidth="1"/>
    <col min="19" max="19" width="8.5546875" customWidth="1"/>
    <col min="20" max="20" width="9.88671875" customWidth="1"/>
    <col min="21" max="21" width="9.33203125" customWidth="1"/>
  </cols>
  <sheetData>
    <row r="1" spans="1:21" ht="21" x14ac:dyDescent="0.4">
      <c r="A1" s="22" t="s">
        <v>0</v>
      </c>
      <c r="B1" s="23"/>
      <c r="C1" s="23"/>
      <c r="D1" s="23"/>
    </row>
    <row r="2" spans="1:21" s="5" customFormat="1" ht="23.4" x14ac:dyDescent="0.45">
      <c r="A2" s="9"/>
      <c r="B2" s="9"/>
      <c r="C2" s="9"/>
      <c r="D2" s="24" t="s">
        <v>17</v>
      </c>
      <c r="E2" s="24"/>
      <c r="F2" s="24"/>
      <c r="G2" s="24"/>
      <c r="H2" s="24"/>
      <c r="I2" s="25" t="s">
        <v>18</v>
      </c>
      <c r="J2" s="25"/>
      <c r="K2" s="25"/>
      <c r="L2" s="25"/>
      <c r="M2" s="25"/>
      <c r="N2" s="25"/>
      <c r="O2" s="26" t="s">
        <v>157</v>
      </c>
      <c r="P2" s="26"/>
      <c r="Q2" s="26"/>
      <c r="R2" s="26"/>
      <c r="S2" s="26"/>
      <c r="T2" s="26"/>
      <c r="U2" s="14"/>
    </row>
    <row r="3" spans="1:21" ht="18" x14ac:dyDescent="0.35">
      <c r="A3" s="10" t="s">
        <v>1</v>
      </c>
      <c r="B3" s="10" t="s">
        <v>2</v>
      </c>
      <c r="C3" s="10" t="s">
        <v>3</v>
      </c>
      <c r="D3" s="1" t="s">
        <v>4</v>
      </c>
      <c r="E3" s="1" t="s">
        <v>5</v>
      </c>
      <c r="F3" s="1" t="s">
        <v>6</v>
      </c>
      <c r="G3" s="1" t="s">
        <v>15</v>
      </c>
      <c r="H3" s="1" t="s">
        <v>8</v>
      </c>
      <c r="I3" s="2" t="s">
        <v>158</v>
      </c>
      <c r="J3" s="2" t="s">
        <v>12</v>
      </c>
      <c r="K3" s="2" t="s">
        <v>9</v>
      </c>
      <c r="L3" s="2" t="s">
        <v>7</v>
      </c>
      <c r="M3" s="2" t="s">
        <v>8</v>
      </c>
      <c r="N3" s="2" t="s">
        <v>10</v>
      </c>
      <c r="O3" s="3" t="s">
        <v>11</v>
      </c>
      <c r="P3" s="3" t="s">
        <v>12</v>
      </c>
      <c r="Q3" s="3" t="s">
        <v>13</v>
      </c>
      <c r="R3" s="3" t="s">
        <v>7</v>
      </c>
      <c r="S3" s="3" t="s">
        <v>14</v>
      </c>
      <c r="T3" s="3" t="s">
        <v>15</v>
      </c>
      <c r="U3" s="4" t="s">
        <v>16</v>
      </c>
    </row>
    <row r="4" spans="1:21" x14ac:dyDescent="0.3">
      <c r="A4" s="11" t="s">
        <v>20</v>
      </c>
      <c r="B4" s="11" t="s">
        <v>32</v>
      </c>
      <c r="C4" s="11" t="s">
        <v>21</v>
      </c>
      <c r="D4" s="11">
        <v>754</v>
      </c>
      <c r="E4" s="11"/>
      <c r="F4" s="11">
        <v>449</v>
      </c>
      <c r="G4" s="11">
        <v>834</v>
      </c>
      <c r="H4" s="11">
        <v>904</v>
      </c>
      <c r="I4" s="11">
        <v>68</v>
      </c>
      <c r="J4" s="11">
        <v>587</v>
      </c>
      <c r="K4" s="11">
        <v>526</v>
      </c>
      <c r="L4" s="11">
        <v>874</v>
      </c>
      <c r="M4" s="11">
        <v>893</v>
      </c>
      <c r="N4" s="11">
        <v>896</v>
      </c>
      <c r="O4" s="11"/>
      <c r="P4" s="11"/>
      <c r="Q4" s="11"/>
      <c r="R4" s="11"/>
      <c r="S4" s="11"/>
      <c r="T4" s="11"/>
      <c r="U4" s="11">
        <f t="shared" ref="U4:U50" si="0">SUM(D4:T4)</f>
        <v>6785</v>
      </c>
    </row>
    <row r="5" spans="1:21" x14ac:dyDescent="0.3">
      <c r="A5" s="11" t="s">
        <v>31</v>
      </c>
      <c r="B5" s="11" t="s">
        <v>32</v>
      </c>
      <c r="C5" s="11" t="s">
        <v>33</v>
      </c>
      <c r="D5" s="11">
        <v>824</v>
      </c>
      <c r="E5" s="11"/>
      <c r="F5" s="11">
        <v>151</v>
      </c>
      <c r="G5" s="11">
        <v>842</v>
      </c>
      <c r="H5" s="11">
        <v>386</v>
      </c>
      <c r="I5" s="11">
        <v>266</v>
      </c>
      <c r="J5" s="11">
        <v>763</v>
      </c>
      <c r="K5" s="11"/>
      <c r="L5" s="11"/>
      <c r="M5" s="11">
        <v>293</v>
      </c>
      <c r="N5" s="11">
        <v>878</v>
      </c>
      <c r="O5" s="11"/>
      <c r="P5" s="11"/>
      <c r="Q5" s="11"/>
      <c r="R5" s="11"/>
      <c r="S5" s="11"/>
      <c r="T5" s="11"/>
      <c r="U5" s="11">
        <f t="shared" si="0"/>
        <v>4403</v>
      </c>
    </row>
    <row r="6" spans="1:21" x14ac:dyDescent="0.3">
      <c r="A6" s="11" t="s">
        <v>159</v>
      </c>
      <c r="B6" s="11" t="s">
        <v>160</v>
      </c>
      <c r="C6" s="11" t="s">
        <v>21</v>
      </c>
      <c r="D6" s="11"/>
      <c r="E6" s="11"/>
      <c r="F6" s="11"/>
      <c r="G6" s="11"/>
      <c r="H6" s="11"/>
      <c r="I6" s="11">
        <v>750</v>
      </c>
      <c r="J6" s="11">
        <v>818</v>
      </c>
      <c r="K6" s="11"/>
      <c r="L6" s="11">
        <v>874</v>
      </c>
      <c r="M6" s="11">
        <v>432</v>
      </c>
      <c r="N6" s="11">
        <v>912</v>
      </c>
      <c r="O6" s="11"/>
      <c r="P6" s="11"/>
      <c r="Q6" s="11"/>
      <c r="R6" s="11"/>
      <c r="S6" s="11"/>
      <c r="T6" s="11"/>
      <c r="U6" s="11">
        <f t="shared" si="0"/>
        <v>3786</v>
      </c>
    </row>
    <row r="7" spans="1:21" x14ac:dyDescent="0.3">
      <c r="A7" s="11" t="s">
        <v>38</v>
      </c>
      <c r="B7" s="11" t="s">
        <v>29</v>
      </c>
      <c r="C7" s="11" t="s">
        <v>33</v>
      </c>
      <c r="D7" s="11">
        <v>408</v>
      </c>
      <c r="E7" s="11"/>
      <c r="F7" s="11">
        <v>99</v>
      </c>
      <c r="G7" s="11">
        <v>682</v>
      </c>
      <c r="H7" s="11">
        <v>326</v>
      </c>
      <c r="I7" s="11">
        <v>146</v>
      </c>
      <c r="J7" s="11">
        <v>455</v>
      </c>
      <c r="K7" s="11">
        <v>601</v>
      </c>
      <c r="L7" s="11"/>
      <c r="M7" s="11"/>
      <c r="N7" s="11">
        <v>741</v>
      </c>
      <c r="O7" s="11"/>
      <c r="P7" s="11"/>
      <c r="Q7" s="11"/>
      <c r="R7" s="11"/>
      <c r="S7" s="11"/>
      <c r="T7" s="11"/>
      <c r="U7" s="11">
        <f t="shared" si="0"/>
        <v>3458</v>
      </c>
    </row>
    <row r="8" spans="1:21" x14ac:dyDescent="0.3">
      <c r="A8" s="11" t="s">
        <v>44</v>
      </c>
      <c r="B8" s="11" t="s">
        <v>45</v>
      </c>
      <c r="C8" s="11" t="s">
        <v>39</v>
      </c>
      <c r="D8" s="11">
        <v>948</v>
      </c>
      <c r="E8" s="11"/>
      <c r="F8" s="11"/>
      <c r="G8" s="11">
        <v>1022</v>
      </c>
      <c r="H8" s="11">
        <v>188</v>
      </c>
      <c r="I8" s="11"/>
      <c r="J8" s="11">
        <v>993</v>
      </c>
      <c r="K8" s="11"/>
      <c r="L8" s="11"/>
      <c r="M8" s="11">
        <v>0</v>
      </c>
      <c r="N8" s="11"/>
      <c r="O8" s="11"/>
      <c r="P8" s="11"/>
      <c r="Q8" s="11"/>
      <c r="R8" s="11"/>
      <c r="S8" s="11"/>
      <c r="T8" s="11"/>
      <c r="U8" s="11">
        <f t="shared" si="0"/>
        <v>3151</v>
      </c>
    </row>
    <row r="9" spans="1:21" x14ac:dyDescent="0.3">
      <c r="A9" s="11" t="s">
        <v>36</v>
      </c>
      <c r="B9" s="11" t="s">
        <v>23</v>
      </c>
      <c r="C9" s="11" t="s">
        <v>33</v>
      </c>
      <c r="D9" s="11">
        <v>651</v>
      </c>
      <c r="E9" s="11"/>
      <c r="F9" s="11">
        <v>380</v>
      </c>
      <c r="G9" s="11">
        <v>738</v>
      </c>
      <c r="H9" s="11">
        <v>77</v>
      </c>
      <c r="I9" s="11"/>
      <c r="J9" s="11">
        <v>596</v>
      </c>
      <c r="K9" s="11">
        <v>600</v>
      </c>
      <c r="L9" s="11"/>
      <c r="M9" s="11"/>
      <c r="N9" s="11"/>
      <c r="O9" s="11"/>
      <c r="P9" s="11"/>
      <c r="Q9" s="11"/>
      <c r="R9" s="11"/>
      <c r="S9" s="11"/>
      <c r="T9" s="11"/>
      <c r="U9" s="11">
        <f t="shared" si="0"/>
        <v>3042</v>
      </c>
    </row>
    <row r="10" spans="1:21" x14ac:dyDescent="0.3">
      <c r="A10" s="11" t="s">
        <v>55</v>
      </c>
      <c r="B10" s="11" t="s">
        <v>29</v>
      </c>
      <c r="C10" s="11" t="s">
        <v>41</v>
      </c>
      <c r="D10" s="11">
        <v>892</v>
      </c>
      <c r="E10" s="11"/>
      <c r="F10" s="11">
        <v>575</v>
      </c>
      <c r="G10" s="11">
        <v>756</v>
      </c>
      <c r="H10" s="11">
        <v>725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 t="shared" si="0"/>
        <v>2948</v>
      </c>
    </row>
    <row r="11" spans="1:21" x14ac:dyDescent="0.3">
      <c r="A11" s="11" t="s">
        <v>65</v>
      </c>
      <c r="B11" s="11" t="s">
        <v>45</v>
      </c>
      <c r="C11" s="11" t="s">
        <v>63</v>
      </c>
      <c r="D11" s="11">
        <v>743</v>
      </c>
      <c r="E11" s="11"/>
      <c r="F11" s="11"/>
      <c r="G11" s="11">
        <v>684</v>
      </c>
      <c r="H11" s="11"/>
      <c r="I11" s="11"/>
      <c r="J11" s="11">
        <v>697</v>
      </c>
      <c r="K11" s="11"/>
      <c r="L11" s="11"/>
      <c r="M11" s="11"/>
      <c r="N11" s="11">
        <v>699</v>
      </c>
      <c r="O11" s="11"/>
      <c r="P11" s="11"/>
      <c r="Q11" s="11"/>
      <c r="R11" s="11"/>
      <c r="S11" s="11"/>
      <c r="T11" s="11"/>
      <c r="U11" s="11">
        <f t="shared" si="0"/>
        <v>2823</v>
      </c>
    </row>
    <row r="12" spans="1:21" x14ac:dyDescent="0.3">
      <c r="A12" s="11" t="s">
        <v>34</v>
      </c>
      <c r="B12" s="11" t="s">
        <v>35</v>
      </c>
      <c r="C12" s="11" t="s">
        <v>33</v>
      </c>
      <c r="D12" s="11">
        <v>751</v>
      </c>
      <c r="E12" s="11"/>
      <c r="F12" s="11">
        <v>860</v>
      </c>
      <c r="G12" s="11">
        <v>832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 t="shared" si="0"/>
        <v>2443</v>
      </c>
    </row>
    <row r="13" spans="1:21" x14ac:dyDescent="0.3">
      <c r="A13" s="11" t="s">
        <v>49</v>
      </c>
      <c r="B13" s="11" t="s">
        <v>35</v>
      </c>
      <c r="C13" s="11" t="s">
        <v>40</v>
      </c>
      <c r="D13" s="11">
        <v>697</v>
      </c>
      <c r="E13" s="11"/>
      <c r="F13" s="11">
        <v>506</v>
      </c>
      <c r="G13" s="11">
        <v>738</v>
      </c>
      <c r="H13" s="11"/>
      <c r="I13" s="11"/>
      <c r="J13" s="11"/>
      <c r="K13" s="11"/>
      <c r="L13" s="21"/>
      <c r="M13" s="11"/>
      <c r="N13" s="11"/>
      <c r="O13" s="11"/>
      <c r="P13" s="11"/>
      <c r="Q13" s="11"/>
      <c r="R13" s="11"/>
      <c r="S13" s="11"/>
      <c r="T13" s="11"/>
      <c r="U13" s="11">
        <f t="shared" si="0"/>
        <v>1941</v>
      </c>
    </row>
    <row r="14" spans="1:21" x14ac:dyDescent="0.3">
      <c r="A14" s="11" t="s">
        <v>26</v>
      </c>
      <c r="B14" s="11" t="s">
        <v>25</v>
      </c>
      <c r="C14" s="11" t="s">
        <v>21</v>
      </c>
      <c r="D14" s="11">
        <v>389</v>
      </c>
      <c r="E14" s="11"/>
      <c r="F14" s="11">
        <v>441</v>
      </c>
      <c r="G14" s="11">
        <v>664</v>
      </c>
      <c r="H14" s="11">
        <v>372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f t="shared" si="0"/>
        <v>1866</v>
      </c>
    </row>
    <row r="15" spans="1:21" x14ac:dyDescent="0.3">
      <c r="A15" s="11" t="s">
        <v>54</v>
      </c>
      <c r="B15" s="11" t="s">
        <v>29</v>
      </c>
      <c r="C15" s="11" t="s">
        <v>41</v>
      </c>
      <c r="D15" s="11">
        <v>952</v>
      </c>
      <c r="E15" s="11">
        <v>870</v>
      </c>
      <c r="F15" s="11"/>
      <c r="G15" s="11"/>
      <c r="H15" s="11"/>
      <c r="I15" s="11"/>
      <c r="J15" s="11"/>
      <c r="K15" s="11"/>
      <c r="L15" s="21"/>
      <c r="M15" s="11"/>
      <c r="N15" s="11"/>
      <c r="O15" s="11"/>
      <c r="P15" s="11"/>
      <c r="Q15" s="11"/>
      <c r="R15" s="11"/>
      <c r="S15" s="11"/>
      <c r="T15" s="11"/>
      <c r="U15" s="11">
        <f t="shared" si="0"/>
        <v>1822</v>
      </c>
    </row>
    <row r="16" spans="1:21" x14ac:dyDescent="0.3">
      <c r="A16" s="11" t="s">
        <v>68</v>
      </c>
      <c r="B16" s="11" t="s">
        <v>29</v>
      </c>
      <c r="C16" s="11" t="s">
        <v>69</v>
      </c>
      <c r="D16" s="11">
        <v>918</v>
      </c>
      <c r="E16" s="11">
        <v>871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f t="shared" si="0"/>
        <v>1789</v>
      </c>
    </row>
    <row r="17" spans="1:21" x14ac:dyDescent="0.3">
      <c r="A17" s="11" t="s">
        <v>169</v>
      </c>
      <c r="B17" s="11" t="s">
        <v>71</v>
      </c>
      <c r="C17" s="11" t="s">
        <v>63</v>
      </c>
      <c r="D17" s="11"/>
      <c r="E17" s="11"/>
      <c r="F17" s="11"/>
      <c r="G17" s="11"/>
      <c r="H17" s="11"/>
      <c r="I17" s="11"/>
      <c r="J17" s="11">
        <v>939</v>
      </c>
      <c r="K17" s="11"/>
      <c r="L17" s="11"/>
      <c r="M17" s="11"/>
      <c r="N17" s="11">
        <v>829</v>
      </c>
      <c r="O17" s="11"/>
      <c r="P17" s="11"/>
      <c r="Q17" s="11"/>
      <c r="R17" s="11"/>
      <c r="S17" s="11"/>
      <c r="T17" s="11"/>
      <c r="U17" s="11">
        <f t="shared" si="0"/>
        <v>1768</v>
      </c>
    </row>
    <row r="18" spans="1:21" x14ac:dyDescent="0.3">
      <c r="A18" s="11" t="s">
        <v>24</v>
      </c>
      <c r="B18" s="11" t="s">
        <v>25</v>
      </c>
      <c r="C18" s="11" t="s">
        <v>21</v>
      </c>
      <c r="D18" s="11">
        <v>457</v>
      </c>
      <c r="E18" s="11"/>
      <c r="F18" s="11">
        <v>338</v>
      </c>
      <c r="G18" s="11">
        <v>674</v>
      </c>
      <c r="H18" s="11">
        <v>244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0"/>
        <v>1713</v>
      </c>
    </row>
    <row r="19" spans="1:21" x14ac:dyDescent="0.3">
      <c r="A19" s="11" t="s">
        <v>70</v>
      </c>
      <c r="B19" s="11" t="s">
        <v>71</v>
      </c>
      <c r="C19" s="11" t="s">
        <v>69</v>
      </c>
      <c r="D19" s="11">
        <v>887</v>
      </c>
      <c r="E19" s="11">
        <v>805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0"/>
        <v>1692</v>
      </c>
    </row>
    <row r="20" spans="1:21" x14ac:dyDescent="0.3">
      <c r="A20" s="11" t="s">
        <v>46</v>
      </c>
      <c r="B20" s="11" t="s">
        <v>47</v>
      </c>
      <c r="C20" s="11" t="s">
        <v>39</v>
      </c>
      <c r="D20" s="11">
        <v>762</v>
      </c>
      <c r="E20" s="11"/>
      <c r="F20" s="11">
        <v>280</v>
      </c>
      <c r="G20" s="11">
        <v>624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0"/>
        <v>1666</v>
      </c>
    </row>
    <row r="21" spans="1:21" x14ac:dyDescent="0.3">
      <c r="A21" s="11" t="s">
        <v>64</v>
      </c>
      <c r="B21" s="11" t="s">
        <v>61</v>
      </c>
      <c r="C21" s="11" t="s">
        <v>63</v>
      </c>
      <c r="D21" s="11">
        <v>874</v>
      </c>
      <c r="E21" s="11">
        <v>773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>
        <f t="shared" si="0"/>
        <v>1647</v>
      </c>
    </row>
    <row r="22" spans="1:21" x14ac:dyDescent="0.3">
      <c r="A22" s="11" t="s">
        <v>30</v>
      </c>
      <c r="B22" s="11" t="s">
        <v>29</v>
      </c>
      <c r="C22" s="11" t="s">
        <v>21</v>
      </c>
      <c r="D22" s="11"/>
      <c r="E22" s="11"/>
      <c r="F22" s="11">
        <v>393</v>
      </c>
      <c r="G22" s="11">
        <v>714</v>
      </c>
      <c r="H22" s="11">
        <v>511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f t="shared" si="0"/>
        <v>1618</v>
      </c>
    </row>
    <row r="23" spans="1:21" x14ac:dyDescent="0.3">
      <c r="A23" s="11" t="s">
        <v>74</v>
      </c>
      <c r="B23" s="11" t="s">
        <v>75</v>
      </c>
      <c r="C23" s="11" t="s">
        <v>73</v>
      </c>
      <c r="D23" s="11">
        <v>463</v>
      </c>
      <c r="E23" s="11">
        <v>263</v>
      </c>
      <c r="F23" s="11"/>
      <c r="G23" s="11">
        <v>525</v>
      </c>
      <c r="H23" s="11">
        <v>172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0"/>
        <v>1423</v>
      </c>
    </row>
    <row r="24" spans="1:21" x14ac:dyDescent="0.3">
      <c r="A24" s="11" t="s">
        <v>50</v>
      </c>
      <c r="B24" s="11" t="s">
        <v>32</v>
      </c>
      <c r="C24" s="11" t="s">
        <v>40</v>
      </c>
      <c r="D24" s="11">
        <v>416</v>
      </c>
      <c r="E24" s="11"/>
      <c r="F24" s="11">
        <v>406</v>
      </c>
      <c r="G24" s="11">
        <v>546</v>
      </c>
      <c r="H24" s="11">
        <v>40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0"/>
        <v>1408</v>
      </c>
    </row>
    <row r="25" spans="1:21" x14ac:dyDescent="0.3">
      <c r="A25" s="11" t="s">
        <v>37</v>
      </c>
      <c r="B25" s="11" t="s">
        <v>23</v>
      </c>
      <c r="C25" s="11" t="s">
        <v>33</v>
      </c>
      <c r="D25" s="11">
        <v>532</v>
      </c>
      <c r="E25" s="11"/>
      <c r="F25" s="11"/>
      <c r="G25" s="11">
        <v>736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0"/>
        <v>1268</v>
      </c>
    </row>
    <row r="26" spans="1:21" x14ac:dyDescent="0.3">
      <c r="A26" s="11" t="s">
        <v>22</v>
      </c>
      <c r="B26" s="11" t="s">
        <v>23</v>
      </c>
      <c r="C26" s="11" t="s">
        <v>21</v>
      </c>
      <c r="D26" s="11">
        <v>519</v>
      </c>
      <c r="E26" s="11"/>
      <c r="F26" s="11"/>
      <c r="G26" s="11">
        <v>702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f t="shared" si="0"/>
        <v>1221</v>
      </c>
    </row>
    <row r="27" spans="1:21" x14ac:dyDescent="0.3">
      <c r="A27" s="11" t="s">
        <v>163</v>
      </c>
      <c r="B27" s="11" t="s">
        <v>71</v>
      </c>
      <c r="C27" s="11" t="s">
        <v>33</v>
      </c>
      <c r="D27" s="11"/>
      <c r="E27" s="11"/>
      <c r="F27" s="11"/>
      <c r="G27" s="11"/>
      <c r="H27" s="11"/>
      <c r="I27" s="11"/>
      <c r="J27" s="11"/>
      <c r="K27" s="11"/>
      <c r="L27" s="11">
        <v>825</v>
      </c>
      <c r="M27" s="11">
        <v>391</v>
      </c>
      <c r="N27" s="11"/>
      <c r="O27" s="11"/>
      <c r="P27" s="11"/>
      <c r="Q27" s="11"/>
      <c r="R27" s="11"/>
      <c r="S27" s="11"/>
      <c r="T27" s="11"/>
      <c r="U27" s="11">
        <f t="shared" si="0"/>
        <v>1216</v>
      </c>
    </row>
    <row r="28" spans="1:21" x14ac:dyDescent="0.3">
      <c r="A28" s="11" t="s">
        <v>48</v>
      </c>
      <c r="B28" s="11" t="s">
        <v>29</v>
      </c>
      <c r="C28" s="11" t="s">
        <v>39</v>
      </c>
      <c r="D28" s="11">
        <v>762</v>
      </c>
      <c r="E28" s="11"/>
      <c r="F28" s="11">
        <v>428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 t="shared" si="0"/>
        <v>1190</v>
      </c>
    </row>
    <row r="29" spans="1:21" x14ac:dyDescent="0.3">
      <c r="A29" s="11" t="s">
        <v>42</v>
      </c>
      <c r="B29" s="11" t="s">
        <v>43</v>
      </c>
      <c r="C29" s="11" t="s">
        <v>33</v>
      </c>
      <c r="D29" s="11"/>
      <c r="E29" s="11"/>
      <c r="F29" s="11">
        <v>505</v>
      </c>
      <c r="G29" s="11">
        <v>666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 t="shared" si="0"/>
        <v>1171</v>
      </c>
    </row>
    <row r="30" spans="1:21" x14ac:dyDescent="0.3">
      <c r="A30" s="11" t="s">
        <v>164</v>
      </c>
      <c r="B30" s="11" t="s">
        <v>162</v>
      </c>
      <c r="C30" s="11" t="s">
        <v>39</v>
      </c>
      <c r="D30" s="11"/>
      <c r="E30" s="11"/>
      <c r="F30" s="11"/>
      <c r="G30" s="11"/>
      <c r="H30" s="11"/>
      <c r="I30" s="11"/>
      <c r="J30" s="11">
        <v>1081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f t="shared" si="0"/>
        <v>1081</v>
      </c>
    </row>
    <row r="31" spans="1:21" x14ac:dyDescent="0.3">
      <c r="A31" s="11" t="s">
        <v>53</v>
      </c>
      <c r="B31" s="11" t="s">
        <v>23</v>
      </c>
      <c r="C31" s="11" t="s">
        <v>40</v>
      </c>
      <c r="D31" s="11"/>
      <c r="E31" s="11"/>
      <c r="F31" s="11"/>
      <c r="G31" s="11">
        <v>538</v>
      </c>
      <c r="H31" s="11">
        <v>520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f t="shared" si="0"/>
        <v>1058</v>
      </c>
    </row>
    <row r="32" spans="1:21" x14ac:dyDescent="0.3">
      <c r="A32" s="11" t="s">
        <v>170</v>
      </c>
      <c r="B32" s="11" t="s">
        <v>45</v>
      </c>
      <c r="C32" s="11" t="s">
        <v>69</v>
      </c>
      <c r="D32" s="11"/>
      <c r="E32" s="11"/>
      <c r="F32" s="11"/>
      <c r="G32" s="11"/>
      <c r="H32" s="11"/>
      <c r="I32" s="11"/>
      <c r="J32" s="11">
        <v>826</v>
      </c>
      <c r="K32" s="11"/>
      <c r="L32" s="11"/>
      <c r="M32" s="11">
        <v>118</v>
      </c>
      <c r="N32" s="11"/>
      <c r="O32" s="11"/>
      <c r="P32" s="11"/>
      <c r="Q32" s="11"/>
      <c r="R32" s="11"/>
      <c r="S32" s="11"/>
      <c r="T32" s="11"/>
      <c r="U32" s="11">
        <f t="shared" si="0"/>
        <v>944</v>
      </c>
    </row>
    <row r="33" spans="1:21" x14ac:dyDescent="0.3">
      <c r="A33" s="11" t="s">
        <v>57</v>
      </c>
      <c r="B33" s="11" t="s">
        <v>29</v>
      </c>
      <c r="C33" s="11" t="s">
        <v>41</v>
      </c>
      <c r="D33" s="11"/>
      <c r="E33" s="11">
        <v>941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>
        <f t="shared" si="0"/>
        <v>941</v>
      </c>
    </row>
    <row r="34" spans="1:21" x14ac:dyDescent="0.3">
      <c r="A34" s="11" t="s">
        <v>56</v>
      </c>
      <c r="B34" s="11" t="s">
        <v>29</v>
      </c>
      <c r="C34" s="11" t="s">
        <v>41</v>
      </c>
      <c r="D34" s="11">
        <v>877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0"/>
        <v>877</v>
      </c>
    </row>
    <row r="35" spans="1:21" x14ac:dyDescent="0.3">
      <c r="A35" s="11" t="s">
        <v>66</v>
      </c>
      <c r="B35" s="11" t="s">
        <v>61</v>
      </c>
      <c r="C35" s="11" t="s">
        <v>63</v>
      </c>
      <c r="D35" s="11"/>
      <c r="E35" s="11">
        <v>873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>
        <f t="shared" si="0"/>
        <v>873</v>
      </c>
    </row>
    <row r="36" spans="1:21" x14ac:dyDescent="0.3">
      <c r="A36" s="11" t="s">
        <v>51</v>
      </c>
      <c r="B36" s="11" t="s">
        <v>28</v>
      </c>
      <c r="C36" s="11" t="s">
        <v>40</v>
      </c>
      <c r="D36" s="11"/>
      <c r="E36" s="11"/>
      <c r="F36" s="11">
        <v>832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>
        <f t="shared" si="0"/>
        <v>832</v>
      </c>
    </row>
    <row r="37" spans="1:21" x14ac:dyDescent="0.3">
      <c r="A37" s="11" t="s">
        <v>171</v>
      </c>
      <c r="B37" s="11" t="s">
        <v>71</v>
      </c>
      <c r="C37" s="11" t="s">
        <v>69</v>
      </c>
      <c r="D37" s="11"/>
      <c r="E37" s="11"/>
      <c r="F37" s="11"/>
      <c r="G37" s="11"/>
      <c r="H37" s="11"/>
      <c r="I37" s="21"/>
      <c r="J37" s="11"/>
      <c r="K37" s="11"/>
      <c r="L37" s="11">
        <v>832</v>
      </c>
      <c r="M37" s="11"/>
      <c r="N37" s="11"/>
      <c r="O37" s="11"/>
      <c r="P37" s="11"/>
      <c r="Q37" s="11"/>
      <c r="R37" s="11"/>
      <c r="S37" s="11"/>
      <c r="T37" s="11"/>
      <c r="U37" s="11">
        <f t="shared" si="0"/>
        <v>832</v>
      </c>
    </row>
    <row r="38" spans="1:21" x14ac:dyDescent="0.3">
      <c r="A38" s="11" t="s">
        <v>67</v>
      </c>
      <c r="B38" s="11" t="s">
        <v>23</v>
      </c>
      <c r="C38" s="11" t="s">
        <v>63</v>
      </c>
      <c r="D38" s="11"/>
      <c r="E38" s="11">
        <v>817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>
        <f t="shared" si="0"/>
        <v>817</v>
      </c>
    </row>
    <row r="39" spans="1:21" x14ac:dyDescent="0.3">
      <c r="A39" s="11" t="s">
        <v>60</v>
      </c>
      <c r="B39" s="11" t="s">
        <v>61</v>
      </c>
      <c r="C39" s="11" t="s">
        <v>41</v>
      </c>
      <c r="D39" s="11"/>
      <c r="E39" s="11"/>
      <c r="F39" s="11">
        <v>804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f t="shared" si="0"/>
        <v>804</v>
      </c>
    </row>
    <row r="40" spans="1:21" x14ac:dyDescent="0.3">
      <c r="A40" s="11" t="s">
        <v>72</v>
      </c>
      <c r="B40" s="11" t="s">
        <v>29</v>
      </c>
      <c r="C40" s="11" t="s">
        <v>69</v>
      </c>
      <c r="D40" s="11">
        <v>785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0"/>
        <v>785</v>
      </c>
    </row>
    <row r="41" spans="1:21" x14ac:dyDescent="0.3">
      <c r="A41" s="11" t="s">
        <v>58</v>
      </c>
      <c r="B41" s="11" t="s">
        <v>59</v>
      </c>
      <c r="C41" s="11" t="s">
        <v>41</v>
      </c>
      <c r="D41" s="11"/>
      <c r="E41" s="11">
        <v>758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f t="shared" si="0"/>
        <v>758</v>
      </c>
    </row>
    <row r="42" spans="1:21" x14ac:dyDescent="0.3">
      <c r="A42" s="11" t="s">
        <v>165</v>
      </c>
      <c r="B42" s="11" t="s">
        <v>32</v>
      </c>
      <c r="C42" s="11" t="s">
        <v>40</v>
      </c>
      <c r="D42" s="11"/>
      <c r="E42" s="11"/>
      <c r="F42" s="11"/>
      <c r="G42" s="11"/>
      <c r="H42" s="11"/>
      <c r="I42" s="11"/>
      <c r="J42" s="11"/>
      <c r="K42" s="11">
        <v>719</v>
      </c>
      <c r="L42" s="11"/>
      <c r="M42" s="11"/>
      <c r="N42" s="11"/>
      <c r="O42" s="11"/>
      <c r="P42" s="11"/>
      <c r="Q42" s="11"/>
      <c r="R42" s="11"/>
      <c r="S42" s="11"/>
      <c r="T42" s="11"/>
      <c r="U42" s="11">
        <f t="shared" si="0"/>
        <v>719</v>
      </c>
    </row>
    <row r="43" spans="1:21" x14ac:dyDescent="0.3">
      <c r="A43" s="11" t="s">
        <v>161</v>
      </c>
      <c r="B43" s="11" t="s">
        <v>162</v>
      </c>
      <c r="C43" s="11" t="s">
        <v>21</v>
      </c>
      <c r="D43" s="11"/>
      <c r="E43" s="11"/>
      <c r="F43" s="11"/>
      <c r="G43" s="11"/>
      <c r="H43" s="11"/>
      <c r="I43" s="11"/>
      <c r="J43" s="11">
        <v>472</v>
      </c>
      <c r="K43" s="11"/>
      <c r="L43" s="11"/>
      <c r="M43" s="11">
        <v>200</v>
      </c>
      <c r="N43" s="11"/>
      <c r="O43" s="11"/>
      <c r="P43" s="11"/>
      <c r="Q43" s="11"/>
      <c r="R43" s="11"/>
      <c r="S43" s="11"/>
      <c r="T43" s="11"/>
      <c r="U43" s="11">
        <f t="shared" si="0"/>
        <v>672</v>
      </c>
    </row>
    <row r="44" spans="1:21" x14ac:dyDescent="0.3">
      <c r="A44" s="11" t="s">
        <v>52</v>
      </c>
      <c r="B44" s="11" t="s">
        <v>47</v>
      </c>
      <c r="C44" s="11" t="s">
        <v>40</v>
      </c>
      <c r="D44" s="11"/>
      <c r="E44" s="11"/>
      <c r="F44" s="11">
        <v>661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f t="shared" si="0"/>
        <v>661</v>
      </c>
    </row>
    <row r="45" spans="1:21" x14ac:dyDescent="0.3">
      <c r="A45" s="11" t="s">
        <v>172</v>
      </c>
      <c r="B45" s="11" t="s">
        <v>162</v>
      </c>
      <c r="C45" s="11" t="s">
        <v>69</v>
      </c>
      <c r="D45" s="11"/>
      <c r="E45" s="11"/>
      <c r="F45" s="11"/>
      <c r="G45" s="11"/>
      <c r="H45" s="11"/>
      <c r="I45" s="11"/>
      <c r="J45" s="11"/>
      <c r="K45" s="11"/>
      <c r="L45" s="11">
        <v>657</v>
      </c>
      <c r="M45" s="11"/>
      <c r="N45" s="11"/>
      <c r="O45" s="11"/>
      <c r="P45" s="11"/>
      <c r="Q45" s="11"/>
      <c r="R45" s="11"/>
      <c r="S45" s="11"/>
      <c r="T45" s="11"/>
      <c r="U45" s="11">
        <f t="shared" si="0"/>
        <v>657</v>
      </c>
    </row>
    <row r="46" spans="1:21" x14ac:dyDescent="0.3">
      <c r="A46" s="11" t="s">
        <v>76</v>
      </c>
      <c r="B46" s="11" t="s">
        <v>29</v>
      </c>
      <c r="C46" s="11" t="s">
        <v>73</v>
      </c>
      <c r="D46" s="11"/>
      <c r="E46" s="11"/>
      <c r="F46" s="11"/>
      <c r="G46" s="11"/>
      <c r="H46" s="11">
        <v>632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0"/>
        <v>632</v>
      </c>
    </row>
    <row r="47" spans="1:21" x14ac:dyDescent="0.3">
      <c r="A47" s="11" t="s">
        <v>62</v>
      </c>
      <c r="B47" s="11" t="s">
        <v>29</v>
      </c>
      <c r="C47" s="11" t="s">
        <v>41</v>
      </c>
      <c r="D47" s="11"/>
      <c r="E47" s="11"/>
      <c r="F47" s="11">
        <v>579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>
        <f t="shared" si="0"/>
        <v>579</v>
      </c>
    </row>
    <row r="48" spans="1:21" x14ac:dyDescent="0.3">
      <c r="A48" s="11" t="s">
        <v>166</v>
      </c>
      <c r="B48" s="11" t="s">
        <v>23</v>
      </c>
      <c r="C48" s="11" t="s">
        <v>41</v>
      </c>
      <c r="D48" s="11"/>
      <c r="E48" s="11"/>
      <c r="F48" s="11"/>
      <c r="G48" s="11"/>
      <c r="H48" s="11"/>
      <c r="I48" s="11"/>
      <c r="J48" s="11"/>
      <c r="K48" s="11"/>
      <c r="L48" s="11"/>
      <c r="M48" s="11">
        <v>476</v>
      </c>
      <c r="N48" s="11"/>
      <c r="O48" s="11"/>
      <c r="P48" s="11"/>
      <c r="Q48" s="11"/>
      <c r="R48" s="11"/>
      <c r="S48" s="11"/>
      <c r="T48" s="11"/>
      <c r="U48" s="11">
        <f t="shared" si="0"/>
        <v>476</v>
      </c>
    </row>
    <row r="49" spans="1:21" x14ac:dyDescent="0.3">
      <c r="A49" s="11" t="s">
        <v>167</v>
      </c>
      <c r="B49" s="11" t="s">
        <v>162</v>
      </c>
      <c r="C49" s="11" t="s">
        <v>168</v>
      </c>
      <c r="D49" s="11"/>
      <c r="E49" s="11"/>
      <c r="F49" s="11"/>
      <c r="G49" s="11"/>
      <c r="H49" s="11"/>
      <c r="I49" s="11"/>
      <c r="J49" s="11"/>
      <c r="K49" s="11">
        <v>308</v>
      </c>
      <c r="L49" s="11"/>
      <c r="M49" s="11"/>
      <c r="N49" s="11"/>
      <c r="O49" s="11"/>
      <c r="P49" s="11"/>
      <c r="Q49" s="11"/>
      <c r="R49" s="11"/>
      <c r="S49" s="11"/>
      <c r="T49" s="11"/>
      <c r="U49" s="11">
        <f t="shared" si="0"/>
        <v>308</v>
      </c>
    </row>
    <row r="50" spans="1:21" x14ac:dyDescent="0.3">
      <c r="A50" s="11" t="s">
        <v>27</v>
      </c>
      <c r="B50" s="11" t="s">
        <v>28</v>
      </c>
      <c r="C50" s="11" t="s">
        <v>21</v>
      </c>
      <c r="D50" s="11">
        <v>198</v>
      </c>
      <c r="E50" s="11"/>
      <c r="F50" s="11">
        <v>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>
        <f t="shared" si="0"/>
        <v>198</v>
      </c>
    </row>
  </sheetData>
  <sortState ref="A4:U50">
    <sortCondition descending="1" ref="U4:U50"/>
  </sortState>
  <mergeCells count="4">
    <mergeCell ref="A1:D1"/>
    <mergeCell ref="D2:H2"/>
    <mergeCell ref="I2:N2"/>
    <mergeCell ref="O2:T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K14" sqref="K14"/>
    </sheetView>
  </sheetViews>
  <sheetFormatPr baseColWidth="10" defaultRowHeight="14.4" x14ac:dyDescent="0.3"/>
  <cols>
    <col min="1" max="1" width="16.33203125" customWidth="1"/>
    <col min="2" max="2" width="15.6640625" style="7" customWidth="1"/>
    <col min="3" max="3" width="16.109375" style="7" bestFit="1" customWidth="1"/>
    <col min="4" max="4" width="13.33203125" style="7" customWidth="1"/>
    <col min="5" max="5" width="16.33203125" style="7" customWidth="1"/>
    <col min="6" max="6" width="13.5546875" style="8" customWidth="1"/>
  </cols>
  <sheetData>
    <row r="1" spans="1:6" ht="36.6" x14ac:dyDescent="0.7">
      <c r="A1" s="29" t="s">
        <v>150</v>
      </c>
      <c r="B1" s="23"/>
    </row>
    <row r="3" spans="1:6" s="6" customFormat="1" ht="18" x14ac:dyDescent="0.35">
      <c r="A3" s="15" t="s">
        <v>2</v>
      </c>
      <c r="B3" s="16" t="s">
        <v>151</v>
      </c>
      <c r="C3" s="16" t="s">
        <v>154</v>
      </c>
      <c r="D3" s="16" t="s">
        <v>155</v>
      </c>
      <c r="E3" s="16" t="s">
        <v>152</v>
      </c>
      <c r="F3" s="17" t="s">
        <v>153</v>
      </c>
    </row>
    <row r="4" spans="1:6" ht="18" x14ac:dyDescent="0.35">
      <c r="A4" s="18" t="s">
        <v>139</v>
      </c>
      <c r="B4" s="19">
        <v>32074</v>
      </c>
      <c r="C4" s="19">
        <v>5000</v>
      </c>
      <c r="D4" s="19">
        <f t="shared" ref="D4:D18" si="0">SUM(B4:C4)</f>
        <v>37074</v>
      </c>
      <c r="E4" s="19">
        <v>10</v>
      </c>
      <c r="F4" s="20">
        <f t="shared" ref="F4:F18" si="1">SUM(D4/E4)</f>
        <v>3707.4</v>
      </c>
    </row>
    <row r="5" spans="1:6" ht="18" x14ac:dyDescent="0.35">
      <c r="A5" s="18" t="s">
        <v>141</v>
      </c>
      <c r="B5" s="19">
        <v>48875</v>
      </c>
      <c r="C5" s="19">
        <v>5500</v>
      </c>
      <c r="D5" s="19">
        <f t="shared" si="0"/>
        <v>54375</v>
      </c>
      <c r="E5" s="19">
        <v>17</v>
      </c>
      <c r="F5" s="20">
        <f t="shared" si="1"/>
        <v>3198.5294117647059</v>
      </c>
    </row>
    <row r="6" spans="1:6" ht="18" x14ac:dyDescent="0.35">
      <c r="A6" s="18" t="s">
        <v>43</v>
      </c>
      <c r="B6" s="19">
        <v>18785</v>
      </c>
      <c r="C6" s="19">
        <v>1500</v>
      </c>
      <c r="D6" s="19">
        <f t="shared" si="0"/>
        <v>20285</v>
      </c>
      <c r="E6" s="19">
        <v>7</v>
      </c>
      <c r="F6" s="20">
        <f t="shared" si="1"/>
        <v>2897.8571428571427</v>
      </c>
    </row>
    <row r="7" spans="1:6" ht="18" x14ac:dyDescent="0.35">
      <c r="A7" s="18" t="s">
        <v>194</v>
      </c>
      <c r="B7" s="19">
        <v>18888</v>
      </c>
      <c r="C7" s="19">
        <v>4500</v>
      </c>
      <c r="D7" s="19">
        <f t="shared" si="0"/>
        <v>23388</v>
      </c>
      <c r="E7" s="19">
        <v>10</v>
      </c>
      <c r="F7" s="20">
        <f t="shared" si="1"/>
        <v>2338.8000000000002</v>
      </c>
    </row>
    <row r="8" spans="1:6" ht="18" x14ac:dyDescent="0.35">
      <c r="A8" s="18" t="s">
        <v>147</v>
      </c>
      <c r="B8" s="19">
        <v>9129</v>
      </c>
      <c r="C8" s="19"/>
      <c r="D8" s="19">
        <f t="shared" si="0"/>
        <v>9129</v>
      </c>
      <c r="E8" s="19">
        <v>4</v>
      </c>
      <c r="F8" s="20">
        <f t="shared" si="1"/>
        <v>2282.25</v>
      </c>
    </row>
    <row r="9" spans="1:6" ht="18" x14ac:dyDescent="0.35">
      <c r="A9" s="18" t="s">
        <v>138</v>
      </c>
      <c r="B9" s="19">
        <v>32895</v>
      </c>
      <c r="C9" s="19">
        <v>4000</v>
      </c>
      <c r="D9" s="19">
        <f t="shared" si="0"/>
        <v>36895</v>
      </c>
      <c r="E9" s="19">
        <v>18</v>
      </c>
      <c r="F9" s="20">
        <f t="shared" si="1"/>
        <v>2049.7222222222222</v>
      </c>
    </row>
    <row r="10" spans="1:6" ht="18" x14ac:dyDescent="0.35">
      <c r="A10" s="18" t="s">
        <v>142</v>
      </c>
      <c r="B10" s="19">
        <v>3408</v>
      </c>
      <c r="C10" s="19"/>
      <c r="D10" s="19">
        <f t="shared" si="0"/>
        <v>3408</v>
      </c>
      <c r="E10" s="19">
        <v>2</v>
      </c>
      <c r="F10" s="20">
        <f t="shared" si="1"/>
        <v>1704</v>
      </c>
    </row>
    <row r="11" spans="1:6" ht="18" x14ac:dyDescent="0.35">
      <c r="A11" s="18" t="s">
        <v>144</v>
      </c>
      <c r="B11" s="19">
        <v>18950</v>
      </c>
      <c r="C11" s="19"/>
      <c r="D11" s="19">
        <f t="shared" si="0"/>
        <v>18950</v>
      </c>
      <c r="E11" s="19">
        <v>12</v>
      </c>
      <c r="F11" s="20">
        <f t="shared" si="1"/>
        <v>1579.1666666666667</v>
      </c>
    </row>
    <row r="12" spans="1:6" ht="18" x14ac:dyDescent="0.35">
      <c r="A12" s="18" t="s">
        <v>146</v>
      </c>
      <c r="B12" s="19">
        <v>4686</v>
      </c>
      <c r="C12" s="19"/>
      <c r="D12" s="19">
        <f t="shared" si="0"/>
        <v>4686</v>
      </c>
      <c r="E12" s="19">
        <v>3</v>
      </c>
      <c r="F12" s="20">
        <f t="shared" si="1"/>
        <v>1562</v>
      </c>
    </row>
    <row r="13" spans="1:6" ht="18" x14ac:dyDescent="0.35">
      <c r="A13" s="18" t="s">
        <v>149</v>
      </c>
      <c r="B13" s="19">
        <v>9166</v>
      </c>
      <c r="C13" s="19"/>
      <c r="D13" s="19">
        <f t="shared" si="0"/>
        <v>9166</v>
      </c>
      <c r="E13" s="19">
        <v>6</v>
      </c>
      <c r="F13" s="20">
        <f t="shared" si="1"/>
        <v>1527.6666666666667</v>
      </c>
    </row>
    <row r="14" spans="1:6" ht="18" x14ac:dyDescent="0.35">
      <c r="A14" s="18" t="s">
        <v>143</v>
      </c>
      <c r="B14" s="19">
        <v>7147</v>
      </c>
      <c r="C14" s="19"/>
      <c r="D14" s="19">
        <f t="shared" si="0"/>
        <v>7147</v>
      </c>
      <c r="E14" s="19">
        <v>6</v>
      </c>
      <c r="F14" s="20">
        <f t="shared" si="1"/>
        <v>1191.1666666666667</v>
      </c>
    </row>
    <row r="15" spans="1:6" ht="18" x14ac:dyDescent="0.35">
      <c r="A15" s="18" t="s">
        <v>140</v>
      </c>
      <c r="B15" s="19">
        <v>2327</v>
      </c>
      <c r="C15" s="19"/>
      <c r="D15" s="19">
        <f t="shared" si="0"/>
        <v>2327</v>
      </c>
      <c r="E15" s="19">
        <v>2</v>
      </c>
      <c r="F15" s="20">
        <f t="shared" si="1"/>
        <v>1163.5</v>
      </c>
    </row>
    <row r="16" spans="1:6" ht="18" x14ac:dyDescent="0.35">
      <c r="A16" s="18" t="s">
        <v>162</v>
      </c>
      <c r="B16" s="19">
        <v>13235</v>
      </c>
      <c r="C16" s="19">
        <v>500</v>
      </c>
      <c r="D16" s="19">
        <f t="shared" si="0"/>
        <v>13735</v>
      </c>
      <c r="E16" s="19">
        <v>13</v>
      </c>
      <c r="F16" s="20">
        <f t="shared" si="1"/>
        <v>1056.5384615384614</v>
      </c>
    </row>
    <row r="17" spans="1:6" ht="18" x14ac:dyDescent="0.35">
      <c r="A17" s="18" t="s">
        <v>145</v>
      </c>
      <c r="B17" s="19">
        <v>7692</v>
      </c>
      <c r="C17" s="19"/>
      <c r="D17" s="19">
        <f t="shared" si="0"/>
        <v>7692</v>
      </c>
      <c r="E17" s="19">
        <v>8</v>
      </c>
      <c r="F17" s="20">
        <f t="shared" si="1"/>
        <v>961.5</v>
      </c>
    </row>
    <row r="18" spans="1:6" ht="18" x14ac:dyDescent="0.35">
      <c r="A18" s="18" t="s">
        <v>148</v>
      </c>
      <c r="B18" s="19">
        <v>758</v>
      </c>
      <c r="C18" s="19"/>
      <c r="D18" s="19">
        <f t="shared" si="0"/>
        <v>758</v>
      </c>
      <c r="E18" s="19">
        <v>1</v>
      </c>
      <c r="F18" s="20">
        <f t="shared" si="1"/>
        <v>758</v>
      </c>
    </row>
    <row r="20" spans="1:6" ht="18" x14ac:dyDescent="0.35">
      <c r="A20" s="27" t="s">
        <v>156</v>
      </c>
      <c r="B20" s="28"/>
      <c r="C20" s="28"/>
      <c r="D20" s="28"/>
      <c r="E20" s="28"/>
      <c r="F20" s="28"/>
    </row>
  </sheetData>
  <sortState ref="A4:F18">
    <sortCondition descending="1" ref="F4:F18"/>
  </sortState>
  <mergeCells count="2">
    <mergeCell ref="A20:F20"/>
    <mergeCell ref="A1:B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53BFDAD7CC37F04B88BF2596DC91A5C2003EBE9174AB65DE4DA3B173675EFCE930" ma:contentTypeVersion="60" ma:contentTypeDescription="Opprett et nytt dokument." ma:contentTypeScope="" ma:versionID="a814c597ff309822aeacd81a0d3f4f9a">
  <xsd:schema xmlns:xsd="http://www.w3.org/2001/XMLSchema" xmlns:xs="http://www.w3.org/2001/XMLSchema" xmlns:p="http://schemas.microsoft.com/office/2006/metadata/properties" xmlns:ns2="aec5f570-5954-42b2-93f8-bbdf6252596e" xmlns:ns3="3a50bce6-a5f1-43ca-83d2-6f1f0e850f04" targetNamespace="http://schemas.microsoft.com/office/2006/metadata/properties" ma:root="true" ma:fieldsID="52fee8d1d231ce08a2ab59583a00006b" ns2:_="" ns3:_="">
    <xsd:import namespace="aec5f570-5954-42b2-93f8-bbdf6252596e"/>
    <xsd:import namespace="3a50bce6-a5f1-43ca-83d2-6f1f0e850f04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fb20654-bbe2-4f4a-b76a-84a7311e704a}" ma:internalName="TaxCatchAll" ma:showField="CatchAllData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fb20654-bbe2-4f4a-b76a-84a7311e704a}" ma:internalName="TaxCatchAllLabel" ma:readOnly="true" ma:showField="CatchAllDataLabel" ma:web="3a50bce6-a5f1-43ca-83d2-6f1f0e850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0bce6-a5f1-43ca-83d2-6f1f0e850f04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SF27 Norges Friidrettsforbund</TermName>
          <TermId xmlns="http://schemas.microsoft.com/office/infopath/2007/PartnerControls">0ed942d9-a7d5-4995-b33c-1fb0e535a052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Venholen, Bård</DisplayName>
        <AccountId>51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Venholen, Bård</DisplayName>
        <AccountId>51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3a50bce6-a5f1-43ca-83d2-6f1f0e850f04">SF27-28-3133</_dlc_DocId>
    <_dlc_DocIdUrl xmlns="3a50bce6-a5f1-43ca-83d2-6f1f0e850f04">
      <Url>https://idrettskontor.nif.no/sites/friidrettsforbundet/documentcontent/_layouts/15/DocIdRedir.aspx?ID=SF27-28-3133</Url>
      <Description>SF27-28-3133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Props1.xml><?xml version="1.0" encoding="utf-8"?>
<ds:datastoreItem xmlns:ds="http://schemas.openxmlformats.org/officeDocument/2006/customXml" ds:itemID="{24672F64-E478-416C-80DB-B4B04AFF7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3a50bce6-a5f1-43ca-83d2-6f1f0e850f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4DEF57-44A0-402E-9055-EE5B921717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3a50bce6-a5f1-43ca-83d2-6f1f0e850f0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986A4F-440A-4FD5-8FE8-60F732BDE0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D16934-3A40-4545-917D-979080F1489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C7DB810-59C4-4620-9F1F-D7DF0EEBFEA6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D21BAC25-0BCF-4C35-90CF-0A5BC5FE513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Jenter</vt:lpstr>
      <vt:lpstr>Gutter</vt:lpstr>
      <vt:lpstr>Klubbkamp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Venholen, Bård</dc:creator>
  <cp:lastModifiedBy>Venholen, Bård</cp:lastModifiedBy>
  <cp:lastPrinted>2017-06-13T07:00:53Z</cp:lastPrinted>
  <dcterms:created xsi:type="dcterms:W3CDTF">2017-05-18T10:36:55Z</dcterms:created>
  <dcterms:modified xsi:type="dcterms:W3CDTF">2017-06-14T08:22:27Z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0x01010089F515CEF38C6043B09A4EB0A2E09D63020053BFDAD7CC37F04B88BF2596DC91A5C2003EBE9174AB65DE4DA3B173675EFCE930</vt:lpwstr>
  </property>
  <property fmtid="{D5CDD505-2E9C-101B-9397-08002B2CF9AE}" pid="3" name="Dokumentkategori">
    <vt:lpwstr/>
  </property>
  <property fmtid="{D5CDD505-2E9C-101B-9397-08002B2CF9AE}" pid="4" name="OrgTilhorighet">
    <vt:lpwstr>1;#SF27 Norges Friidrettsforbund|0ed942d9-a7d5-4995-b33c-1fb0e535a052</vt:lpwstr>
  </property>
  <property fmtid="{D5CDD505-2E9C-101B-9397-08002B2CF9AE}" pid="5" name="_dlc_DocIdItemGuid">
    <vt:lpwstr>e583d59e-fb18-44f8-8bdf-20ee602b0519</vt:lpwstr>
  </property>
</Properties>
</file>